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n\Desktop\Comfort-Calc\Skyworld\Excel\"/>
    </mc:Choice>
  </mc:AlternateContent>
  <xr:revisionPtr revIDLastSave="0" documentId="13_ncr:1_{72367124-9BC0-4334-816A-8C839490CF36}" xr6:coauthVersionLast="47" xr6:coauthVersionMax="47" xr10:uidLastSave="{00000000-0000-0000-0000-000000000000}"/>
  <bookViews>
    <workbookView xWindow="-110" yWindow="-110" windowWidth="19420" windowHeight="11020" activeTab="1" xr2:uid="{09892EE6-7D15-494B-BDC0-E1BA70C75014}"/>
  </bookViews>
  <sheets>
    <sheet name="Radiator Sizing" sheetId="1" r:id="rId1"/>
    <sheet name="Extra Calc Sheet" sheetId="2" r:id="rId2"/>
    <sheet name="Uninsulated Steam Mains" sheetId="3" r:id="rId3"/>
  </sheets>
  <definedNames>
    <definedName name="Alp">#REF!</definedName>
    <definedName name="Alpine">#REF!</definedName>
    <definedName name="BoilerSiz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J16" i="3"/>
  <c r="J14" i="3"/>
  <c r="J12" i="3"/>
  <c r="J10" i="3"/>
  <c r="J8" i="3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34" i="2" s="1"/>
  <c r="H11" i="2"/>
  <c r="H10" i="2"/>
  <c r="H9" i="2"/>
  <c r="H8" i="2"/>
  <c r="H7" i="2"/>
  <c r="H6" i="2"/>
  <c r="H5" i="2"/>
  <c r="H4" i="2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J20" i="3" l="1"/>
  <c r="J22" i="3" s="1"/>
  <c r="P26" i="2"/>
  <c r="P26" i="1"/>
  <c r="H35" i="1"/>
</calcChain>
</file>

<file path=xl/sharedStrings.xml><?xml version="1.0" encoding="utf-8"?>
<sst xmlns="http://schemas.openxmlformats.org/spreadsheetml/2006/main" count="326" uniqueCount="121">
  <si>
    <t>Radiator Sizing</t>
  </si>
  <si>
    <t>Sq Ft</t>
  </si>
  <si>
    <t>Tube Type Radiator</t>
  </si>
  <si>
    <t>Radiator</t>
  </si>
  <si>
    <t>Height</t>
  </si>
  <si>
    <t>Tubes</t>
  </si>
  <si>
    <t>Columns</t>
  </si>
  <si>
    <t># Sections</t>
  </si>
  <si>
    <t>Multiplier</t>
  </si>
  <si>
    <t>per Rad</t>
  </si>
  <si>
    <t>3 Tube</t>
  </si>
  <si>
    <t>4 Tube</t>
  </si>
  <si>
    <t>5 Tube</t>
  </si>
  <si>
    <t>6 Tube</t>
  </si>
  <si>
    <t>7 Tube</t>
  </si>
  <si>
    <t>1.</t>
  </si>
  <si>
    <t>---</t>
  </si>
  <si>
    <t>2-1/2</t>
  </si>
  <si>
    <t>2.</t>
  </si>
  <si>
    <t>3</t>
  </si>
  <si>
    <t>3.</t>
  </si>
  <si>
    <t>1-3/4</t>
  </si>
  <si>
    <t>2-1/4</t>
  </si>
  <si>
    <t>2-2/3</t>
  </si>
  <si>
    <t>3-2/3</t>
  </si>
  <si>
    <t>4.</t>
  </si>
  <si>
    <t>2</t>
  </si>
  <si>
    <t>3-1/2</t>
  </si>
  <si>
    <t>5.</t>
  </si>
  <si>
    <t>2-1/3</t>
  </si>
  <si>
    <t>2-3/4</t>
  </si>
  <si>
    <t>4</t>
  </si>
  <si>
    <t>4-3/4</t>
  </si>
  <si>
    <t>6.</t>
  </si>
  <si>
    <t>4-1/3</t>
  </si>
  <si>
    <t>5</t>
  </si>
  <si>
    <t>7.</t>
  </si>
  <si>
    <t>4-1/4</t>
  </si>
  <si>
    <t>6</t>
  </si>
  <si>
    <t>8.</t>
  </si>
  <si>
    <t>9.</t>
  </si>
  <si>
    <t>Column Type Radiator</t>
  </si>
  <si>
    <t>13" Wide</t>
  </si>
  <si>
    <t>10.</t>
  </si>
  <si>
    <t>1 Column</t>
  </si>
  <si>
    <t>2 Column</t>
  </si>
  <si>
    <t>3 Column</t>
  </si>
  <si>
    <t>4 Column</t>
  </si>
  <si>
    <t>Window</t>
  </si>
  <si>
    <t>11.</t>
  </si>
  <si>
    <t>12.</t>
  </si>
  <si>
    <t>3-3/4</t>
  </si>
  <si>
    <t>13.</t>
  </si>
  <si>
    <t>14.</t>
  </si>
  <si>
    <t>1-1/2</t>
  </si>
  <si>
    <t>15.</t>
  </si>
  <si>
    <t>16.</t>
  </si>
  <si>
    <t>1-2/3</t>
  </si>
  <si>
    <t>17.</t>
  </si>
  <si>
    <t>18.</t>
  </si>
  <si>
    <t>3-1/3</t>
  </si>
  <si>
    <t>4-1/2</t>
  </si>
  <si>
    <t>6-1/2</t>
  </si>
  <si>
    <t>19.</t>
  </si>
  <si>
    <t>8</t>
  </si>
  <si>
    <t>20.</t>
  </si>
  <si>
    <t>10</t>
  </si>
  <si>
    <t>21.</t>
  </si>
  <si>
    <t>22.</t>
  </si>
  <si>
    <t>Cast Iron Baseboard</t>
  </si>
  <si>
    <t>23.</t>
  </si>
  <si>
    <t xml:space="preserve">            3.4 Sq Ft per Lineal Foot</t>
  </si>
  <si>
    <t>24.</t>
  </si>
  <si>
    <r>
      <t xml:space="preserve">Insert Length in </t>
    </r>
    <r>
      <rPr>
        <b/>
        <u/>
        <sz val="10"/>
        <rFont val="Arial"/>
        <family val="2"/>
      </rPr>
      <t># Section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Column and 3.4 in </t>
    </r>
    <r>
      <rPr>
        <b/>
        <u/>
        <sz val="10"/>
        <rFont val="Arial"/>
        <family val="2"/>
      </rPr>
      <t>Multiplier</t>
    </r>
    <r>
      <rPr>
        <sz val="10"/>
        <rFont val="Arial"/>
        <family val="2"/>
      </rPr>
      <t xml:space="preserve"> Column</t>
    </r>
  </si>
  <si>
    <t>25.</t>
  </si>
  <si>
    <t>26.</t>
  </si>
  <si>
    <t>28.</t>
  </si>
  <si>
    <t>29.</t>
  </si>
  <si>
    <t>30.</t>
  </si>
  <si>
    <t>31.</t>
  </si>
  <si>
    <t>32.</t>
  </si>
  <si>
    <t>Total will automatically be added to First Sizing Sheet</t>
  </si>
  <si>
    <t>This calculation is for residential applications only.</t>
  </si>
  <si>
    <t>Losses from uninsulated steam mains</t>
  </si>
  <si>
    <t>Insert the length of uninsulated mains by pipe size</t>
  </si>
  <si>
    <t>1" Pipe</t>
  </si>
  <si>
    <t>1-1/4" Pipe</t>
  </si>
  <si>
    <t>1-1/2" Pipe</t>
  </si>
  <si>
    <t>2" Pipe</t>
  </si>
  <si>
    <t>2-1/2" Pipe</t>
  </si>
  <si>
    <t>3" Pipe</t>
  </si>
  <si>
    <t>Total Loss</t>
  </si>
  <si>
    <t>Totals By Pipe Size</t>
  </si>
  <si>
    <t>BTU's</t>
  </si>
  <si>
    <t>Sq.FT Steam</t>
  </si>
  <si>
    <t>How it work's:</t>
  </si>
  <si>
    <t xml:space="preserve">1. Print the form and record the radiator information </t>
  </si>
  <si>
    <t xml:space="preserve"> http://www.comfort-calc.com/allpages/PDF_Files/Steam_Radiator_Form.pdf</t>
  </si>
  <si>
    <r>
      <t xml:space="preserve">      </t>
    </r>
    <r>
      <rPr>
        <b/>
        <sz val="10"/>
        <rFont val="Arial"/>
        <family val="2"/>
      </rPr>
      <t>Link to form</t>
    </r>
  </si>
  <si>
    <t>2. Enter the radiator information on the form on the left in</t>
  </si>
  <si>
    <t xml:space="preserve">     the green rectangles</t>
  </si>
  <si>
    <t xml:space="preserve">   and uninsulated pipes lengths</t>
  </si>
  <si>
    <t>3. The total sq. ft. of steam required will show at the</t>
  </si>
  <si>
    <t>4. If needed, click the Extra Calculation Sheet tab on the</t>
  </si>
  <si>
    <t xml:space="preserve">     bottom of this sheet</t>
  </si>
  <si>
    <t xml:space="preserve">     bottom of the form.</t>
  </si>
  <si>
    <t xml:space="preserve">5. If there are un-insulated steam mains click on the </t>
  </si>
  <si>
    <t xml:space="preserve">     feet of uninsulated steam main in the appropriate pipe</t>
  </si>
  <si>
    <t xml:space="preserve">     size glreen boxes</t>
  </si>
  <si>
    <t>6. All three sheets will be totaled on the "Total Square</t>
  </si>
  <si>
    <t xml:space="preserve">     Feet Radiation" on this sheet</t>
  </si>
  <si>
    <t>7. Use this number, choose a steam boiler manufacturer</t>
  </si>
  <si>
    <t xml:space="preserve">      and choose a steam boiler using the sq. ft. of </t>
  </si>
  <si>
    <t xml:space="preserve">     steam from the boiler spec. sheet.</t>
  </si>
  <si>
    <t>8. Do not add any pick-up factor as this is included at</t>
  </si>
  <si>
    <t xml:space="preserve">     15% already</t>
  </si>
  <si>
    <t>9. The exception to the pick-up factor rule is if the  steam</t>
  </si>
  <si>
    <t xml:space="preserve">     mains run in an unconditioned crawl space or similar</t>
  </si>
  <si>
    <t xml:space="preserve">     situation</t>
  </si>
  <si>
    <t xml:space="preserve">     uninsulated steam main button below and add the lineal</t>
  </si>
  <si>
    <t>Total Sq. Ft. Radiation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</si>
</sst>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b/>
      <sz val="11"/>
      <color indexed="12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6"/>
      <color indexed="10"/>
      <name val="Arial"/>
      <family val="2"/>
    </font>
    <font>
      <b/>
      <sz val="14"/>
      <color rgb="FF0070C0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49" fontId="2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5" fontId="4" fillId="0" borderId="0" xfId="0" applyNumberFormat="1" applyFont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7" fillId="4" borderId="2" xfId="0" applyFont="1" applyFill="1" applyBorder="1"/>
    <xf numFmtId="0" fontId="0" fillId="4" borderId="3" xfId="0" applyFill="1" applyBorder="1"/>
    <xf numFmtId="49" fontId="6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0" fontId="1" fillId="5" borderId="10" xfId="0" applyFon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6" borderId="13" xfId="0" applyFill="1" applyBorder="1" applyAlignment="1">
      <alignment horizontal="center"/>
    </xf>
    <xf numFmtId="49" fontId="0" fillId="7" borderId="14" xfId="0" applyNumberFormat="1" applyFill="1" applyBorder="1" applyAlignment="1">
      <alignment horizontal="center"/>
    </xf>
    <xf numFmtId="49" fontId="0" fillId="7" borderId="11" xfId="0" quotePrefix="1" applyNumberFormat="1" applyFill="1" applyBorder="1" applyAlignment="1">
      <alignment horizontal="center"/>
    </xf>
    <xf numFmtId="49" fontId="0" fillId="7" borderId="0" xfId="0" applyNumberFormat="1" applyFill="1" applyAlignment="1">
      <alignment horizontal="center"/>
    </xf>
    <xf numFmtId="49" fontId="0" fillId="7" borderId="11" xfId="0" applyNumberFormat="1" applyFill="1" applyBorder="1" applyAlignment="1">
      <alignment horizontal="center"/>
    </xf>
    <xf numFmtId="49" fontId="0" fillId="7" borderId="15" xfId="0" applyNumberFormat="1" applyFill="1" applyBorder="1" applyAlignment="1">
      <alignment horizontal="center"/>
    </xf>
    <xf numFmtId="49" fontId="0" fillId="5" borderId="16" xfId="0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6" borderId="19" xfId="0" applyFill="1" applyBorder="1" applyAlignment="1">
      <alignment horizontal="center"/>
    </xf>
    <xf numFmtId="49" fontId="0" fillId="5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49" fontId="0" fillId="7" borderId="22" xfId="0" applyNumberFormat="1" applyFill="1" applyBorder="1" applyAlignment="1">
      <alignment horizontal="center"/>
    </xf>
    <xf numFmtId="49" fontId="0" fillId="7" borderId="23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49" fontId="7" fillId="4" borderId="2" xfId="0" applyNumberFormat="1" applyFont="1" applyFill="1" applyBorder="1" applyAlignment="1">
      <alignment horizontal="left"/>
    </xf>
    <xf numFmtId="49" fontId="6" fillId="4" borderId="4" xfId="0" applyNumberFormat="1" applyFont="1" applyFill="1" applyBorder="1" applyAlignment="1">
      <alignment horizontal="center"/>
    </xf>
    <xf numFmtId="0" fontId="0" fillId="5" borderId="24" xfId="0" applyFill="1" applyBorder="1" applyAlignment="1" applyProtection="1">
      <alignment horizontal="center"/>
      <protection locked="0"/>
    </xf>
    <xf numFmtId="0" fontId="8" fillId="4" borderId="25" xfId="0" applyFont="1" applyFill="1" applyBorder="1" applyAlignment="1">
      <alignment horizontal="center"/>
    </xf>
    <xf numFmtId="49" fontId="8" fillId="4" borderId="7" xfId="0" applyNumberFormat="1" applyFont="1" applyFill="1" applyBorder="1" applyAlignment="1">
      <alignment horizontal="center"/>
    </xf>
    <xf numFmtId="49" fontId="8" fillId="4" borderId="26" xfId="0" applyNumberFormat="1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/>
      <protection locked="0"/>
    </xf>
    <xf numFmtId="49" fontId="0" fillId="7" borderId="25" xfId="0" applyNumberFormat="1" applyFill="1" applyBorder="1" applyAlignment="1">
      <alignment horizontal="center"/>
    </xf>
    <xf numFmtId="49" fontId="0" fillId="7" borderId="26" xfId="0" applyNumberFormat="1" applyFill="1" applyBorder="1" applyAlignment="1">
      <alignment horizontal="center"/>
    </xf>
    <xf numFmtId="49" fontId="0" fillId="5" borderId="27" xfId="0" applyNumberForma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6" borderId="28" xfId="0" applyFill="1" applyBorder="1"/>
    <xf numFmtId="0" fontId="0" fillId="6" borderId="29" xfId="0" applyFill="1" applyBorder="1"/>
    <xf numFmtId="49" fontId="9" fillId="6" borderId="29" xfId="0" applyNumberFormat="1" applyFont="1" applyFill="1" applyBorder="1" applyAlignment="1">
      <alignment horizontal="left"/>
    </xf>
    <xf numFmtId="0" fontId="0" fillId="6" borderId="30" xfId="0" applyFill="1" applyBorder="1"/>
    <xf numFmtId="0" fontId="0" fillId="5" borderId="17" xfId="0" applyFill="1" applyBorder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10" fillId="0" borderId="0" xfId="0" applyFont="1"/>
    <xf numFmtId="49" fontId="0" fillId="5" borderId="16" xfId="0" applyNumberFormat="1" applyFill="1" applyBorder="1" applyAlignment="1" applyProtection="1">
      <alignment horizontal="center"/>
      <protection locked="0"/>
    </xf>
    <xf numFmtId="0" fontId="12" fillId="0" borderId="0" xfId="0" applyFont="1"/>
    <xf numFmtId="49" fontId="0" fillId="5" borderId="34" xfId="0" applyNumberFormat="1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6" borderId="36" xfId="0" applyFill="1" applyBorder="1" applyAlignment="1">
      <alignment horizontal="center"/>
    </xf>
    <xf numFmtId="0" fontId="14" fillId="0" borderId="0" xfId="1" applyFont="1" applyAlignment="1" applyProtection="1"/>
    <xf numFmtId="49" fontId="0" fillId="0" borderId="0" xfId="0" applyNumberFormat="1"/>
    <xf numFmtId="0" fontId="8" fillId="0" borderId="0" xfId="0" applyFont="1"/>
    <xf numFmtId="1" fontId="0" fillId="9" borderId="6" xfId="0" applyNumberFormat="1" applyFill="1" applyBorder="1" applyAlignment="1">
      <alignment horizontal="center"/>
    </xf>
    <xf numFmtId="0" fontId="15" fillId="0" borderId="0" xfId="0" applyFont="1"/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5" borderId="37" xfId="0" applyFill="1" applyBorder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/>
    <xf numFmtId="0" fontId="0" fillId="11" borderId="0" xfId="0" applyFill="1" applyAlignment="1">
      <alignment horizontal="center"/>
    </xf>
    <xf numFmtId="164" fontId="0" fillId="9" borderId="6" xfId="0" applyNumberFormat="1" applyFill="1" applyBorder="1" applyAlignment="1">
      <alignment horizontal="center"/>
    </xf>
    <xf numFmtId="0" fontId="4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10" borderId="29" xfId="0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/>
      <protection locked="0"/>
    </xf>
    <xf numFmtId="0" fontId="0" fillId="10" borderId="38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22</xdr:row>
      <xdr:rowOff>101600</xdr:rowOff>
    </xdr:from>
    <xdr:to>
      <xdr:col>18</xdr:col>
      <xdr:colOff>393700</xdr:colOff>
      <xdr:row>26</xdr:row>
      <xdr:rowOff>1605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6ECAF4D-8165-4CDE-A08A-D09AAC0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29050"/>
          <a:ext cx="1949450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11</xdr:row>
      <xdr:rowOff>63500</xdr:rowOff>
    </xdr:from>
    <xdr:to>
      <xdr:col>18</xdr:col>
      <xdr:colOff>76200</xdr:colOff>
      <xdr:row>21</xdr:row>
      <xdr:rowOff>73645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71B2D549-8F78-4784-AFF8-82A19C7C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900" y="2012950"/>
          <a:ext cx="1663700" cy="175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31750</xdr:colOff>
      <xdr:row>1</xdr:row>
      <xdr:rowOff>0</xdr:rowOff>
    </xdr:from>
    <xdr:to>
      <xdr:col>18</xdr:col>
      <xdr:colOff>0</xdr:colOff>
      <xdr:row>10</xdr:row>
      <xdr:rowOff>44450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A3CB953A-D57E-45F5-AA09-A2557549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82550"/>
          <a:ext cx="1574800" cy="174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606752</xdr:colOff>
      <xdr:row>1</xdr:row>
      <xdr:rowOff>0</xdr:rowOff>
    </xdr:from>
    <xdr:to>
      <xdr:col>22</xdr:col>
      <xdr:colOff>175172</xdr:colOff>
      <xdr:row>3</xdr:row>
      <xdr:rowOff>102223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A8C421-B763-48CD-935D-5F78D5D83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6867" y="80287"/>
          <a:ext cx="2020834" cy="59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22</xdr:row>
      <xdr:rowOff>101600</xdr:rowOff>
    </xdr:from>
    <xdr:to>
      <xdr:col>18</xdr:col>
      <xdr:colOff>95250</xdr:colOff>
      <xdr:row>26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BB92-B384-416E-B7ED-FFBB62A9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702050"/>
          <a:ext cx="1873250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11</xdr:row>
      <xdr:rowOff>63500</xdr:rowOff>
    </xdr:from>
    <xdr:to>
      <xdr:col>17</xdr:col>
      <xdr:colOff>393700</xdr:colOff>
      <xdr:row>22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A786F3-6A3D-4946-A538-D6BC1965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4950" y="1885950"/>
          <a:ext cx="1593850" cy="175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31750</xdr:colOff>
      <xdr:row>1</xdr:row>
      <xdr:rowOff>0</xdr:rowOff>
    </xdr:from>
    <xdr:to>
      <xdr:col>17</xdr:col>
      <xdr:colOff>317500</xdr:colOff>
      <xdr:row>10</xdr:row>
      <xdr:rowOff>146050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52BA5A-8D5A-414A-9006-953A2AD1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82550"/>
          <a:ext cx="1504950" cy="172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3</xdr:row>
      <xdr:rowOff>133350</xdr:rowOff>
    </xdr:from>
    <xdr:to>
      <xdr:col>4</xdr:col>
      <xdr:colOff>164195</xdr:colOff>
      <xdr:row>15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46AEF-06BF-0FA7-B968-C336BE51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736600"/>
          <a:ext cx="2043795" cy="210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F4A0-51FC-4628-B1AB-986E87B8B053}">
  <sheetPr codeName="Sheet2">
    <pageSetUpPr autoPageBreaks="0"/>
  </sheetPr>
  <dimension ref="B1:W184"/>
  <sheetViews>
    <sheetView showGridLines="0" showRowColHeaders="0" showZeros="0" showOutlineSymbols="0" zoomScale="87" zoomScaleNormal="90" workbookViewId="0">
      <selection activeCell="F15" sqref="F15"/>
    </sheetView>
  </sheetViews>
  <sheetFormatPr defaultRowHeight="12.5" x14ac:dyDescent="0.25"/>
  <cols>
    <col min="1" max="1" width="2" customWidth="1"/>
    <col min="2" max="2" width="7.453125" style="76" customWidth="1"/>
    <col min="3" max="3" width="5.81640625" style="3" customWidth="1"/>
    <col min="4" max="4" width="6" style="3" customWidth="1"/>
    <col min="5" max="5" width="7.7265625" style="3" customWidth="1"/>
    <col min="6" max="6" width="9.54296875" style="3" customWidth="1"/>
    <col min="7" max="7" width="8.1796875" style="3" customWidth="1"/>
    <col min="8" max="8" width="9.1796875" style="3" customWidth="1"/>
    <col min="9" max="9" width="3" customWidth="1"/>
    <col min="11" max="11" width="7.81640625" customWidth="1"/>
    <col min="13" max="13" width="8.54296875" customWidth="1"/>
    <col min="15" max="15" width="10.453125" customWidth="1"/>
    <col min="16" max="17" width="7.7265625" customWidth="1"/>
    <col min="18" max="18" width="7.54296875" customWidth="1"/>
    <col min="257" max="257" width="2" customWidth="1"/>
    <col min="258" max="258" width="7.453125" customWidth="1"/>
    <col min="259" max="259" width="5.81640625" customWidth="1"/>
    <col min="260" max="260" width="6" customWidth="1"/>
    <col min="261" max="261" width="7.7265625" customWidth="1"/>
    <col min="262" max="262" width="9.54296875" customWidth="1"/>
    <col min="263" max="263" width="8.1796875" customWidth="1"/>
    <col min="264" max="264" width="9.1796875" customWidth="1"/>
    <col min="265" max="265" width="3" customWidth="1"/>
    <col min="267" max="267" width="7.81640625" customWidth="1"/>
    <col min="269" max="269" width="8.54296875" customWidth="1"/>
    <col min="271" max="271" width="10.453125" customWidth="1"/>
    <col min="272" max="273" width="7.7265625" customWidth="1"/>
    <col min="274" max="274" width="7.54296875" customWidth="1"/>
    <col min="513" max="513" width="2" customWidth="1"/>
    <col min="514" max="514" width="7.453125" customWidth="1"/>
    <col min="515" max="515" width="5.81640625" customWidth="1"/>
    <col min="516" max="516" width="6" customWidth="1"/>
    <col min="517" max="517" width="7.7265625" customWidth="1"/>
    <col min="518" max="518" width="9.54296875" customWidth="1"/>
    <col min="519" max="519" width="8.1796875" customWidth="1"/>
    <col min="520" max="520" width="9.1796875" customWidth="1"/>
    <col min="521" max="521" width="3" customWidth="1"/>
    <col min="523" max="523" width="7.81640625" customWidth="1"/>
    <col min="525" max="525" width="8.54296875" customWidth="1"/>
    <col min="527" max="527" width="10.453125" customWidth="1"/>
    <col min="528" max="529" width="7.7265625" customWidth="1"/>
    <col min="530" max="530" width="7.54296875" customWidth="1"/>
    <col min="769" max="769" width="2" customWidth="1"/>
    <col min="770" max="770" width="7.453125" customWidth="1"/>
    <col min="771" max="771" width="5.81640625" customWidth="1"/>
    <col min="772" max="772" width="6" customWidth="1"/>
    <col min="773" max="773" width="7.7265625" customWidth="1"/>
    <col min="774" max="774" width="9.54296875" customWidth="1"/>
    <col min="775" max="775" width="8.1796875" customWidth="1"/>
    <col min="776" max="776" width="9.1796875" customWidth="1"/>
    <col min="777" max="777" width="3" customWidth="1"/>
    <col min="779" max="779" width="7.81640625" customWidth="1"/>
    <col min="781" max="781" width="8.54296875" customWidth="1"/>
    <col min="783" max="783" width="10.453125" customWidth="1"/>
    <col min="784" max="785" width="7.7265625" customWidth="1"/>
    <col min="786" max="786" width="7.54296875" customWidth="1"/>
    <col min="1025" max="1025" width="2" customWidth="1"/>
    <col min="1026" max="1026" width="7.453125" customWidth="1"/>
    <col min="1027" max="1027" width="5.81640625" customWidth="1"/>
    <col min="1028" max="1028" width="6" customWidth="1"/>
    <col min="1029" max="1029" width="7.7265625" customWidth="1"/>
    <col min="1030" max="1030" width="9.54296875" customWidth="1"/>
    <col min="1031" max="1031" width="8.1796875" customWidth="1"/>
    <col min="1032" max="1032" width="9.1796875" customWidth="1"/>
    <col min="1033" max="1033" width="3" customWidth="1"/>
    <col min="1035" max="1035" width="7.81640625" customWidth="1"/>
    <col min="1037" max="1037" width="8.54296875" customWidth="1"/>
    <col min="1039" max="1039" width="10.453125" customWidth="1"/>
    <col min="1040" max="1041" width="7.7265625" customWidth="1"/>
    <col min="1042" max="1042" width="7.54296875" customWidth="1"/>
    <col min="1281" max="1281" width="2" customWidth="1"/>
    <col min="1282" max="1282" width="7.453125" customWidth="1"/>
    <col min="1283" max="1283" width="5.81640625" customWidth="1"/>
    <col min="1284" max="1284" width="6" customWidth="1"/>
    <col min="1285" max="1285" width="7.7265625" customWidth="1"/>
    <col min="1286" max="1286" width="9.54296875" customWidth="1"/>
    <col min="1287" max="1287" width="8.1796875" customWidth="1"/>
    <col min="1288" max="1288" width="9.1796875" customWidth="1"/>
    <col min="1289" max="1289" width="3" customWidth="1"/>
    <col min="1291" max="1291" width="7.81640625" customWidth="1"/>
    <col min="1293" max="1293" width="8.54296875" customWidth="1"/>
    <col min="1295" max="1295" width="10.453125" customWidth="1"/>
    <col min="1296" max="1297" width="7.7265625" customWidth="1"/>
    <col min="1298" max="1298" width="7.54296875" customWidth="1"/>
    <col min="1537" max="1537" width="2" customWidth="1"/>
    <col min="1538" max="1538" width="7.453125" customWidth="1"/>
    <col min="1539" max="1539" width="5.81640625" customWidth="1"/>
    <col min="1540" max="1540" width="6" customWidth="1"/>
    <col min="1541" max="1541" width="7.7265625" customWidth="1"/>
    <col min="1542" max="1542" width="9.54296875" customWidth="1"/>
    <col min="1543" max="1543" width="8.1796875" customWidth="1"/>
    <col min="1544" max="1544" width="9.1796875" customWidth="1"/>
    <col min="1545" max="1545" width="3" customWidth="1"/>
    <col min="1547" max="1547" width="7.81640625" customWidth="1"/>
    <col min="1549" max="1549" width="8.54296875" customWidth="1"/>
    <col min="1551" max="1551" width="10.453125" customWidth="1"/>
    <col min="1552" max="1553" width="7.7265625" customWidth="1"/>
    <col min="1554" max="1554" width="7.54296875" customWidth="1"/>
    <col min="1793" max="1793" width="2" customWidth="1"/>
    <col min="1794" max="1794" width="7.453125" customWidth="1"/>
    <col min="1795" max="1795" width="5.81640625" customWidth="1"/>
    <col min="1796" max="1796" width="6" customWidth="1"/>
    <col min="1797" max="1797" width="7.7265625" customWidth="1"/>
    <col min="1798" max="1798" width="9.54296875" customWidth="1"/>
    <col min="1799" max="1799" width="8.1796875" customWidth="1"/>
    <col min="1800" max="1800" width="9.1796875" customWidth="1"/>
    <col min="1801" max="1801" width="3" customWidth="1"/>
    <col min="1803" max="1803" width="7.81640625" customWidth="1"/>
    <col min="1805" max="1805" width="8.54296875" customWidth="1"/>
    <col min="1807" max="1807" width="10.453125" customWidth="1"/>
    <col min="1808" max="1809" width="7.7265625" customWidth="1"/>
    <col min="1810" max="1810" width="7.54296875" customWidth="1"/>
    <col min="2049" max="2049" width="2" customWidth="1"/>
    <col min="2050" max="2050" width="7.453125" customWidth="1"/>
    <col min="2051" max="2051" width="5.81640625" customWidth="1"/>
    <col min="2052" max="2052" width="6" customWidth="1"/>
    <col min="2053" max="2053" width="7.7265625" customWidth="1"/>
    <col min="2054" max="2054" width="9.54296875" customWidth="1"/>
    <col min="2055" max="2055" width="8.1796875" customWidth="1"/>
    <col min="2056" max="2056" width="9.1796875" customWidth="1"/>
    <col min="2057" max="2057" width="3" customWidth="1"/>
    <col min="2059" max="2059" width="7.81640625" customWidth="1"/>
    <col min="2061" max="2061" width="8.54296875" customWidth="1"/>
    <col min="2063" max="2063" width="10.453125" customWidth="1"/>
    <col min="2064" max="2065" width="7.7265625" customWidth="1"/>
    <col min="2066" max="2066" width="7.54296875" customWidth="1"/>
    <col min="2305" max="2305" width="2" customWidth="1"/>
    <col min="2306" max="2306" width="7.453125" customWidth="1"/>
    <col min="2307" max="2307" width="5.81640625" customWidth="1"/>
    <col min="2308" max="2308" width="6" customWidth="1"/>
    <col min="2309" max="2309" width="7.7265625" customWidth="1"/>
    <col min="2310" max="2310" width="9.54296875" customWidth="1"/>
    <col min="2311" max="2311" width="8.1796875" customWidth="1"/>
    <col min="2312" max="2312" width="9.1796875" customWidth="1"/>
    <col min="2313" max="2313" width="3" customWidth="1"/>
    <col min="2315" max="2315" width="7.81640625" customWidth="1"/>
    <col min="2317" max="2317" width="8.54296875" customWidth="1"/>
    <col min="2319" max="2319" width="10.453125" customWidth="1"/>
    <col min="2320" max="2321" width="7.7265625" customWidth="1"/>
    <col min="2322" max="2322" width="7.54296875" customWidth="1"/>
    <col min="2561" max="2561" width="2" customWidth="1"/>
    <col min="2562" max="2562" width="7.453125" customWidth="1"/>
    <col min="2563" max="2563" width="5.81640625" customWidth="1"/>
    <col min="2564" max="2564" width="6" customWidth="1"/>
    <col min="2565" max="2565" width="7.7265625" customWidth="1"/>
    <col min="2566" max="2566" width="9.54296875" customWidth="1"/>
    <col min="2567" max="2567" width="8.1796875" customWidth="1"/>
    <col min="2568" max="2568" width="9.1796875" customWidth="1"/>
    <col min="2569" max="2569" width="3" customWidth="1"/>
    <col min="2571" max="2571" width="7.81640625" customWidth="1"/>
    <col min="2573" max="2573" width="8.54296875" customWidth="1"/>
    <col min="2575" max="2575" width="10.453125" customWidth="1"/>
    <col min="2576" max="2577" width="7.7265625" customWidth="1"/>
    <col min="2578" max="2578" width="7.54296875" customWidth="1"/>
    <col min="2817" max="2817" width="2" customWidth="1"/>
    <col min="2818" max="2818" width="7.453125" customWidth="1"/>
    <col min="2819" max="2819" width="5.81640625" customWidth="1"/>
    <col min="2820" max="2820" width="6" customWidth="1"/>
    <col min="2821" max="2821" width="7.7265625" customWidth="1"/>
    <col min="2822" max="2822" width="9.54296875" customWidth="1"/>
    <col min="2823" max="2823" width="8.1796875" customWidth="1"/>
    <col min="2824" max="2824" width="9.1796875" customWidth="1"/>
    <col min="2825" max="2825" width="3" customWidth="1"/>
    <col min="2827" max="2827" width="7.81640625" customWidth="1"/>
    <col min="2829" max="2829" width="8.54296875" customWidth="1"/>
    <col min="2831" max="2831" width="10.453125" customWidth="1"/>
    <col min="2832" max="2833" width="7.7265625" customWidth="1"/>
    <col min="2834" max="2834" width="7.54296875" customWidth="1"/>
    <col min="3073" max="3073" width="2" customWidth="1"/>
    <col min="3074" max="3074" width="7.453125" customWidth="1"/>
    <col min="3075" max="3075" width="5.81640625" customWidth="1"/>
    <col min="3076" max="3076" width="6" customWidth="1"/>
    <col min="3077" max="3077" width="7.7265625" customWidth="1"/>
    <col min="3078" max="3078" width="9.54296875" customWidth="1"/>
    <col min="3079" max="3079" width="8.1796875" customWidth="1"/>
    <col min="3080" max="3080" width="9.1796875" customWidth="1"/>
    <col min="3081" max="3081" width="3" customWidth="1"/>
    <col min="3083" max="3083" width="7.81640625" customWidth="1"/>
    <col min="3085" max="3085" width="8.54296875" customWidth="1"/>
    <col min="3087" max="3087" width="10.453125" customWidth="1"/>
    <col min="3088" max="3089" width="7.7265625" customWidth="1"/>
    <col min="3090" max="3090" width="7.54296875" customWidth="1"/>
    <col min="3329" max="3329" width="2" customWidth="1"/>
    <col min="3330" max="3330" width="7.453125" customWidth="1"/>
    <col min="3331" max="3331" width="5.81640625" customWidth="1"/>
    <col min="3332" max="3332" width="6" customWidth="1"/>
    <col min="3333" max="3333" width="7.7265625" customWidth="1"/>
    <col min="3334" max="3334" width="9.54296875" customWidth="1"/>
    <col min="3335" max="3335" width="8.1796875" customWidth="1"/>
    <col min="3336" max="3336" width="9.1796875" customWidth="1"/>
    <col min="3337" max="3337" width="3" customWidth="1"/>
    <col min="3339" max="3339" width="7.81640625" customWidth="1"/>
    <col min="3341" max="3341" width="8.54296875" customWidth="1"/>
    <col min="3343" max="3343" width="10.453125" customWidth="1"/>
    <col min="3344" max="3345" width="7.7265625" customWidth="1"/>
    <col min="3346" max="3346" width="7.54296875" customWidth="1"/>
    <col min="3585" max="3585" width="2" customWidth="1"/>
    <col min="3586" max="3586" width="7.453125" customWidth="1"/>
    <col min="3587" max="3587" width="5.81640625" customWidth="1"/>
    <col min="3588" max="3588" width="6" customWidth="1"/>
    <col min="3589" max="3589" width="7.7265625" customWidth="1"/>
    <col min="3590" max="3590" width="9.54296875" customWidth="1"/>
    <col min="3591" max="3591" width="8.1796875" customWidth="1"/>
    <col min="3592" max="3592" width="9.1796875" customWidth="1"/>
    <col min="3593" max="3593" width="3" customWidth="1"/>
    <col min="3595" max="3595" width="7.81640625" customWidth="1"/>
    <col min="3597" max="3597" width="8.54296875" customWidth="1"/>
    <col min="3599" max="3599" width="10.453125" customWidth="1"/>
    <col min="3600" max="3601" width="7.7265625" customWidth="1"/>
    <col min="3602" max="3602" width="7.54296875" customWidth="1"/>
    <col min="3841" max="3841" width="2" customWidth="1"/>
    <col min="3842" max="3842" width="7.453125" customWidth="1"/>
    <col min="3843" max="3843" width="5.81640625" customWidth="1"/>
    <col min="3844" max="3844" width="6" customWidth="1"/>
    <col min="3845" max="3845" width="7.7265625" customWidth="1"/>
    <col min="3846" max="3846" width="9.54296875" customWidth="1"/>
    <col min="3847" max="3847" width="8.1796875" customWidth="1"/>
    <col min="3848" max="3848" width="9.1796875" customWidth="1"/>
    <col min="3849" max="3849" width="3" customWidth="1"/>
    <col min="3851" max="3851" width="7.81640625" customWidth="1"/>
    <col min="3853" max="3853" width="8.54296875" customWidth="1"/>
    <col min="3855" max="3855" width="10.453125" customWidth="1"/>
    <col min="3856" max="3857" width="7.7265625" customWidth="1"/>
    <col min="3858" max="3858" width="7.54296875" customWidth="1"/>
    <col min="4097" max="4097" width="2" customWidth="1"/>
    <col min="4098" max="4098" width="7.453125" customWidth="1"/>
    <col min="4099" max="4099" width="5.81640625" customWidth="1"/>
    <col min="4100" max="4100" width="6" customWidth="1"/>
    <col min="4101" max="4101" width="7.7265625" customWidth="1"/>
    <col min="4102" max="4102" width="9.54296875" customWidth="1"/>
    <col min="4103" max="4103" width="8.1796875" customWidth="1"/>
    <col min="4104" max="4104" width="9.1796875" customWidth="1"/>
    <col min="4105" max="4105" width="3" customWidth="1"/>
    <col min="4107" max="4107" width="7.81640625" customWidth="1"/>
    <col min="4109" max="4109" width="8.54296875" customWidth="1"/>
    <col min="4111" max="4111" width="10.453125" customWidth="1"/>
    <col min="4112" max="4113" width="7.7265625" customWidth="1"/>
    <col min="4114" max="4114" width="7.54296875" customWidth="1"/>
    <col min="4353" max="4353" width="2" customWidth="1"/>
    <col min="4354" max="4354" width="7.453125" customWidth="1"/>
    <col min="4355" max="4355" width="5.81640625" customWidth="1"/>
    <col min="4356" max="4356" width="6" customWidth="1"/>
    <col min="4357" max="4357" width="7.7265625" customWidth="1"/>
    <col min="4358" max="4358" width="9.54296875" customWidth="1"/>
    <col min="4359" max="4359" width="8.1796875" customWidth="1"/>
    <col min="4360" max="4360" width="9.1796875" customWidth="1"/>
    <col min="4361" max="4361" width="3" customWidth="1"/>
    <col min="4363" max="4363" width="7.81640625" customWidth="1"/>
    <col min="4365" max="4365" width="8.54296875" customWidth="1"/>
    <col min="4367" max="4367" width="10.453125" customWidth="1"/>
    <col min="4368" max="4369" width="7.7265625" customWidth="1"/>
    <col min="4370" max="4370" width="7.54296875" customWidth="1"/>
    <col min="4609" max="4609" width="2" customWidth="1"/>
    <col min="4610" max="4610" width="7.453125" customWidth="1"/>
    <col min="4611" max="4611" width="5.81640625" customWidth="1"/>
    <col min="4612" max="4612" width="6" customWidth="1"/>
    <col min="4613" max="4613" width="7.7265625" customWidth="1"/>
    <col min="4614" max="4614" width="9.54296875" customWidth="1"/>
    <col min="4615" max="4615" width="8.1796875" customWidth="1"/>
    <col min="4616" max="4616" width="9.1796875" customWidth="1"/>
    <col min="4617" max="4617" width="3" customWidth="1"/>
    <col min="4619" max="4619" width="7.81640625" customWidth="1"/>
    <col min="4621" max="4621" width="8.54296875" customWidth="1"/>
    <col min="4623" max="4623" width="10.453125" customWidth="1"/>
    <col min="4624" max="4625" width="7.7265625" customWidth="1"/>
    <col min="4626" max="4626" width="7.54296875" customWidth="1"/>
    <col min="4865" max="4865" width="2" customWidth="1"/>
    <col min="4866" max="4866" width="7.453125" customWidth="1"/>
    <col min="4867" max="4867" width="5.81640625" customWidth="1"/>
    <col min="4868" max="4868" width="6" customWidth="1"/>
    <col min="4869" max="4869" width="7.7265625" customWidth="1"/>
    <col min="4870" max="4870" width="9.54296875" customWidth="1"/>
    <col min="4871" max="4871" width="8.1796875" customWidth="1"/>
    <col min="4872" max="4872" width="9.1796875" customWidth="1"/>
    <col min="4873" max="4873" width="3" customWidth="1"/>
    <col min="4875" max="4875" width="7.81640625" customWidth="1"/>
    <col min="4877" max="4877" width="8.54296875" customWidth="1"/>
    <col min="4879" max="4879" width="10.453125" customWidth="1"/>
    <col min="4880" max="4881" width="7.7265625" customWidth="1"/>
    <col min="4882" max="4882" width="7.54296875" customWidth="1"/>
    <col min="5121" max="5121" width="2" customWidth="1"/>
    <col min="5122" max="5122" width="7.453125" customWidth="1"/>
    <col min="5123" max="5123" width="5.81640625" customWidth="1"/>
    <col min="5124" max="5124" width="6" customWidth="1"/>
    <col min="5125" max="5125" width="7.7265625" customWidth="1"/>
    <col min="5126" max="5126" width="9.54296875" customWidth="1"/>
    <col min="5127" max="5127" width="8.1796875" customWidth="1"/>
    <col min="5128" max="5128" width="9.1796875" customWidth="1"/>
    <col min="5129" max="5129" width="3" customWidth="1"/>
    <col min="5131" max="5131" width="7.81640625" customWidth="1"/>
    <col min="5133" max="5133" width="8.54296875" customWidth="1"/>
    <col min="5135" max="5135" width="10.453125" customWidth="1"/>
    <col min="5136" max="5137" width="7.7265625" customWidth="1"/>
    <col min="5138" max="5138" width="7.54296875" customWidth="1"/>
    <col min="5377" max="5377" width="2" customWidth="1"/>
    <col min="5378" max="5378" width="7.453125" customWidth="1"/>
    <col min="5379" max="5379" width="5.81640625" customWidth="1"/>
    <col min="5380" max="5380" width="6" customWidth="1"/>
    <col min="5381" max="5381" width="7.7265625" customWidth="1"/>
    <col min="5382" max="5382" width="9.54296875" customWidth="1"/>
    <col min="5383" max="5383" width="8.1796875" customWidth="1"/>
    <col min="5384" max="5384" width="9.1796875" customWidth="1"/>
    <col min="5385" max="5385" width="3" customWidth="1"/>
    <col min="5387" max="5387" width="7.81640625" customWidth="1"/>
    <col min="5389" max="5389" width="8.54296875" customWidth="1"/>
    <col min="5391" max="5391" width="10.453125" customWidth="1"/>
    <col min="5392" max="5393" width="7.7265625" customWidth="1"/>
    <col min="5394" max="5394" width="7.54296875" customWidth="1"/>
    <col min="5633" max="5633" width="2" customWidth="1"/>
    <col min="5634" max="5634" width="7.453125" customWidth="1"/>
    <col min="5635" max="5635" width="5.81640625" customWidth="1"/>
    <col min="5636" max="5636" width="6" customWidth="1"/>
    <col min="5637" max="5637" width="7.7265625" customWidth="1"/>
    <col min="5638" max="5638" width="9.54296875" customWidth="1"/>
    <col min="5639" max="5639" width="8.1796875" customWidth="1"/>
    <col min="5640" max="5640" width="9.1796875" customWidth="1"/>
    <col min="5641" max="5641" width="3" customWidth="1"/>
    <col min="5643" max="5643" width="7.81640625" customWidth="1"/>
    <col min="5645" max="5645" width="8.54296875" customWidth="1"/>
    <col min="5647" max="5647" width="10.453125" customWidth="1"/>
    <col min="5648" max="5649" width="7.7265625" customWidth="1"/>
    <col min="5650" max="5650" width="7.54296875" customWidth="1"/>
    <col min="5889" max="5889" width="2" customWidth="1"/>
    <col min="5890" max="5890" width="7.453125" customWidth="1"/>
    <col min="5891" max="5891" width="5.81640625" customWidth="1"/>
    <col min="5892" max="5892" width="6" customWidth="1"/>
    <col min="5893" max="5893" width="7.7265625" customWidth="1"/>
    <col min="5894" max="5894" width="9.54296875" customWidth="1"/>
    <col min="5895" max="5895" width="8.1796875" customWidth="1"/>
    <col min="5896" max="5896" width="9.1796875" customWidth="1"/>
    <col min="5897" max="5897" width="3" customWidth="1"/>
    <col min="5899" max="5899" width="7.81640625" customWidth="1"/>
    <col min="5901" max="5901" width="8.54296875" customWidth="1"/>
    <col min="5903" max="5903" width="10.453125" customWidth="1"/>
    <col min="5904" max="5905" width="7.7265625" customWidth="1"/>
    <col min="5906" max="5906" width="7.54296875" customWidth="1"/>
    <col min="6145" max="6145" width="2" customWidth="1"/>
    <col min="6146" max="6146" width="7.453125" customWidth="1"/>
    <col min="6147" max="6147" width="5.81640625" customWidth="1"/>
    <col min="6148" max="6148" width="6" customWidth="1"/>
    <col min="6149" max="6149" width="7.7265625" customWidth="1"/>
    <col min="6150" max="6150" width="9.54296875" customWidth="1"/>
    <col min="6151" max="6151" width="8.1796875" customWidth="1"/>
    <col min="6152" max="6152" width="9.1796875" customWidth="1"/>
    <col min="6153" max="6153" width="3" customWidth="1"/>
    <col min="6155" max="6155" width="7.81640625" customWidth="1"/>
    <col min="6157" max="6157" width="8.54296875" customWidth="1"/>
    <col min="6159" max="6159" width="10.453125" customWidth="1"/>
    <col min="6160" max="6161" width="7.7265625" customWidth="1"/>
    <col min="6162" max="6162" width="7.54296875" customWidth="1"/>
    <col min="6401" max="6401" width="2" customWidth="1"/>
    <col min="6402" max="6402" width="7.453125" customWidth="1"/>
    <col min="6403" max="6403" width="5.81640625" customWidth="1"/>
    <col min="6404" max="6404" width="6" customWidth="1"/>
    <col min="6405" max="6405" width="7.7265625" customWidth="1"/>
    <col min="6406" max="6406" width="9.54296875" customWidth="1"/>
    <col min="6407" max="6407" width="8.1796875" customWidth="1"/>
    <col min="6408" max="6408" width="9.1796875" customWidth="1"/>
    <col min="6409" max="6409" width="3" customWidth="1"/>
    <col min="6411" max="6411" width="7.81640625" customWidth="1"/>
    <col min="6413" max="6413" width="8.54296875" customWidth="1"/>
    <col min="6415" max="6415" width="10.453125" customWidth="1"/>
    <col min="6416" max="6417" width="7.7265625" customWidth="1"/>
    <col min="6418" max="6418" width="7.54296875" customWidth="1"/>
    <col min="6657" max="6657" width="2" customWidth="1"/>
    <col min="6658" max="6658" width="7.453125" customWidth="1"/>
    <col min="6659" max="6659" width="5.81640625" customWidth="1"/>
    <col min="6660" max="6660" width="6" customWidth="1"/>
    <col min="6661" max="6661" width="7.7265625" customWidth="1"/>
    <col min="6662" max="6662" width="9.54296875" customWidth="1"/>
    <col min="6663" max="6663" width="8.1796875" customWidth="1"/>
    <col min="6664" max="6664" width="9.1796875" customWidth="1"/>
    <col min="6665" max="6665" width="3" customWidth="1"/>
    <col min="6667" max="6667" width="7.81640625" customWidth="1"/>
    <col min="6669" max="6669" width="8.54296875" customWidth="1"/>
    <col min="6671" max="6671" width="10.453125" customWidth="1"/>
    <col min="6672" max="6673" width="7.7265625" customWidth="1"/>
    <col min="6674" max="6674" width="7.54296875" customWidth="1"/>
    <col min="6913" max="6913" width="2" customWidth="1"/>
    <col min="6914" max="6914" width="7.453125" customWidth="1"/>
    <col min="6915" max="6915" width="5.81640625" customWidth="1"/>
    <col min="6916" max="6916" width="6" customWidth="1"/>
    <col min="6917" max="6917" width="7.7265625" customWidth="1"/>
    <col min="6918" max="6918" width="9.54296875" customWidth="1"/>
    <col min="6919" max="6919" width="8.1796875" customWidth="1"/>
    <col min="6920" max="6920" width="9.1796875" customWidth="1"/>
    <col min="6921" max="6921" width="3" customWidth="1"/>
    <col min="6923" max="6923" width="7.81640625" customWidth="1"/>
    <col min="6925" max="6925" width="8.54296875" customWidth="1"/>
    <col min="6927" max="6927" width="10.453125" customWidth="1"/>
    <col min="6928" max="6929" width="7.7265625" customWidth="1"/>
    <col min="6930" max="6930" width="7.54296875" customWidth="1"/>
    <col min="7169" max="7169" width="2" customWidth="1"/>
    <col min="7170" max="7170" width="7.453125" customWidth="1"/>
    <col min="7171" max="7171" width="5.81640625" customWidth="1"/>
    <col min="7172" max="7172" width="6" customWidth="1"/>
    <col min="7173" max="7173" width="7.7265625" customWidth="1"/>
    <col min="7174" max="7174" width="9.54296875" customWidth="1"/>
    <col min="7175" max="7175" width="8.1796875" customWidth="1"/>
    <col min="7176" max="7176" width="9.1796875" customWidth="1"/>
    <col min="7177" max="7177" width="3" customWidth="1"/>
    <col min="7179" max="7179" width="7.81640625" customWidth="1"/>
    <col min="7181" max="7181" width="8.54296875" customWidth="1"/>
    <col min="7183" max="7183" width="10.453125" customWidth="1"/>
    <col min="7184" max="7185" width="7.7265625" customWidth="1"/>
    <col min="7186" max="7186" width="7.54296875" customWidth="1"/>
    <col min="7425" max="7425" width="2" customWidth="1"/>
    <col min="7426" max="7426" width="7.453125" customWidth="1"/>
    <col min="7427" max="7427" width="5.81640625" customWidth="1"/>
    <col min="7428" max="7428" width="6" customWidth="1"/>
    <col min="7429" max="7429" width="7.7265625" customWidth="1"/>
    <col min="7430" max="7430" width="9.54296875" customWidth="1"/>
    <col min="7431" max="7431" width="8.1796875" customWidth="1"/>
    <col min="7432" max="7432" width="9.1796875" customWidth="1"/>
    <col min="7433" max="7433" width="3" customWidth="1"/>
    <col min="7435" max="7435" width="7.81640625" customWidth="1"/>
    <col min="7437" max="7437" width="8.54296875" customWidth="1"/>
    <col min="7439" max="7439" width="10.453125" customWidth="1"/>
    <col min="7440" max="7441" width="7.7265625" customWidth="1"/>
    <col min="7442" max="7442" width="7.54296875" customWidth="1"/>
    <col min="7681" max="7681" width="2" customWidth="1"/>
    <col min="7682" max="7682" width="7.453125" customWidth="1"/>
    <col min="7683" max="7683" width="5.81640625" customWidth="1"/>
    <col min="7684" max="7684" width="6" customWidth="1"/>
    <col min="7685" max="7685" width="7.7265625" customWidth="1"/>
    <col min="7686" max="7686" width="9.54296875" customWidth="1"/>
    <col min="7687" max="7687" width="8.1796875" customWidth="1"/>
    <col min="7688" max="7688" width="9.1796875" customWidth="1"/>
    <col min="7689" max="7689" width="3" customWidth="1"/>
    <col min="7691" max="7691" width="7.81640625" customWidth="1"/>
    <col min="7693" max="7693" width="8.54296875" customWidth="1"/>
    <col min="7695" max="7695" width="10.453125" customWidth="1"/>
    <col min="7696" max="7697" width="7.7265625" customWidth="1"/>
    <col min="7698" max="7698" width="7.54296875" customWidth="1"/>
    <col min="7937" max="7937" width="2" customWidth="1"/>
    <col min="7938" max="7938" width="7.453125" customWidth="1"/>
    <col min="7939" max="7939" width="5.81640625" customWidth="1"/>
    <col min="7940" max="7940" width="6" customWidth="1"/>
    <col min="7941" max="7941" width="7.7265625" customWidth="1"/>
    <col min="7942" max="7942" width="9.54296875" customWidth="1"/>
    <col min="7943" max="7943" width="8.1796875" customWidth="1"/>
    <col min="7944" max="7944" width="9.1796875" customWidth="1"/>
    <col min="7945" max="7945" width="3" customWidth="1"/>
    <col min="7947" max="7947" width="7.81640625" customWidth="1"/>
    <col min="7949" max="7949" width="8.54296875" customWidth="1"/>
    <col min="7951" max="7951" width="10.453125" customWidth="1"/>
    <col min="7952" max="7953" width="7.7265625" customWidth="1"/>
    <col min="7954" max="7954" width="7.54296875" customWidth="1"/>
    <col min="8193" max="8193" width="2" customWidth="1"/>
    <col min="8194" max="8194" width="7.453125" customWidth="1"/>
    <col min="8195" max="8195" width="5.81640625" customWidth="1"/>
    <col min="8196" max="8196" width="6" customWidth="1"/>
    <col min="8197" max="8197" width="7.7265625" customWidth="1"/>
    <col min="8198" max="8198" width="9.54296875" customWidth="1"/>
    <col min="8199" max="8199" width="8.1796875" customWidth="1"/>
    <col min="8200" max="8200" width="9.1796875" customWidth="1"/>
    <col min="8201" max="8201" width="3" customWidth="1"/>
    <col min="8203" max="8203" width="7.81640625" customWidth="1"/>
    <col min="8205" max="8205" width="8.54296875" customWidth="1"/>
    <col min="8207" max="8207" width="10.453125" customWidth="1"/>
    <col min="8208" max="8209" width="7.7265625" customWidth="1"/>
    <col min="8210" max="8210" width="7.54296875" customWidth="1"/>
    <col min="8449" max="8449" width="2" customWidth="1"/>
    <col min="8450" max="8450" width="7.453125" customWidth="1"/>
    <col min="8451" max="8451" width="5.81640625" customWidth="1"/>
    <col min="8452" max="8452" width="6" customWidth="1"/>
    <col min="8453" max="8453" width="7.7265625" customWidth="1"/>
    <col min="8454" max="8454" width="9.54296875" customWidth="1"/>
    <col min="8455" max="8455" width="8.1796875" customWidth="1"/>
    <col min="8456" max="8456" width="9.1796875" customWidth="1"/>
    <col min="8457" max="8457" width="3" customWidth="1"/>
    <col min="8459" max="8459" width="7.81640625" customWidth="1"/>
    <col min="8461" max="8461" width="8.54296875" customWidth="1"/>
    <col min="8463" max="8463" width="10.453125" customWidth="1"/>
    <col min="8464" max="8465" width="7.7265625" customWidth="1"/>
    <col min="8466" max="8466" width="7.54296875" customWidth="1"/>
    <col min="8705" max="8705" width="2" customWidth="1"/>
    <col min="8706" max="8706" width="7.453125" customWidth="1"/>
    <col min="8707" max="8707" width="5.81640625" customWidth="1"/>
    <col min="8708" max="8708" width="6" customWidth="1"/>
    <col min="8709" max="8709" width="7.7265625" customWidth="1"/>
    <col min="8710" max="8710" width="9.54296875" customWidth="1"/>
    <col min="8711" max="8711" width="8.1796875" customWidth="1"/>
    <col min="8712" max="8712" width="9.1796875" customWidth="1"/>
    <col min="8713" max="8713" width="3" customWidth="1"/>
    <col min="8715" max="8715" width="7.81640625" customWidth="1"/>
    <col min="8717" max="8717" width="8.54296875" customWidth="1"/>
    <col min="8719" max="8719" width="10.453125" customWidth="1"/>
    <col min="8720" max="8721" width="7.7265625" customWidth="1"/>
    <col min="8722" max="8722" width="7.54296875" customWidth="1"/>
    <col min="8961" max="8961" width="2" customWidth="1"/>
    <col min="8962" max="8962" width="7.453125" customWidth="1"/>
    <col min="8963" max="8963" width="5.81640625" customWidth="1"/>
    <col min="8964" max="8964" width="6" customWidth="1"/>
    <col min="8965" max="8965" width="7.7265625" customWidth="1"/>
    <col min="8966" max="8966" width="9.54296875" customWidth="1"/>
    <col min="8967" max="8967" width="8.1796875" customWidth="1"/>
    <col min="8968" max="8968" width="9.1796875" customWidth="1"/>
    <col min="8969" max="8969" width="3" customWidth="1"/>
    <col min="8971" max="8971" width="7.81640625" customWidth="1"/>
    <col min="8973" max="8973" width="8.54296875" customWidth="1"/>
    <col min="8975" max="8975" width="10.453125" customWidth="1"/>
    <col min="8976" max="8977" width="7.7265625" customWidth="1"/>
    <col min="8978" max="8978" width="7.54296875" customWidth="1"/>
    <col min="9217" max="9217" width="2" customWidth="1"/>
    <col min="9218" max="9218" width="7.453125" customWidth="1"/>
    <col min="9219" max="9219" width="5.81640625" customWidth="1"/>
    <col min="9220" max="9220" width="6" customWidth="1"/>
    <col min="9221" max="9221" width="7.7265625" customWidth="1"/>
    <col min="9222" max="9222" width="9.54296875" customWidth="1"/>
    <col min="9223" max="9223" width="8.1796875" customWidth="1"/>
    <col min="9224" max="9224" width="9.1796875" customWidth="1"/>
    <col min="9225" max="9225" width="3" customWidth="1"/>
    <col min="9227" max="9227" width="7.81640625" customWidth="1"/>
    <col min="9229" max="9229" width="8.54296875" customWidth="1"/>
    <col min="9231" max="9231" width="10.453125" customWidth="1"/>
    <col min="9232" max="9233" width="7.7265625" customWidth="1"/>
    <col min="9234" max="9234" width="7.54296875" customWidth="1"/>
    <col min="9473" max="9473" width="2" customWidth="1"/>
    <col min="9474" max="9474" width="7.453125" customWidth="1"/>
    <col min="9475" max="9475" width="5.81640625" customWidth="1"/>
    <col min="9476" max="9476" width="6" customWidth="1"/>
    <col min="9477" max="9477" width="7.7265625" customWidth="1"/>
    <col min="9478" max="9478" width="9.54296875" customWidth="1"/>
    <col min="9479" max="9479" width="8.1796875" customWidth="1"/>
    <col min="9480" max="9480" width="9.1796875" customWidth="1"/>
    <col min="9481" max="9481" width="3" customWidth="1"/>
    <col min="9483" max="9483" width="7.81640625" customWidth="1"/>
    <col min="9485" max="9485" width="8.54296875" customWidth="1"/>
    <col min="9487" max="9487" width="10.453125" customWidth="1"/>
    <col min="9488" max="9489" width="7.7265625" customWidth="1"/>
    <col min="9490" max="9490" width="7.54296875" customWidth="1"/>
    <col min="9729" max="9729" width="2" customWidth="1"/>
    <col min="9730" max="9730" width="7.453125" customWidth="1"/>
    <col min="9731" max="9731" width="5.81640625" customWidth="1"/>
    <col min="9732" max="9732" width="6" customWidth="1"/>
    <col min="9733" max="9733" width="7.7265625" customWidth="1"/>
    <col min="9734" max="9734" width="9.54296875" customWidth="1"/>
    <col min="9735" max="9735" width="8.1796875" customWidth="1"/>
    <col min="9736" max="9736" width="9.1796875" customWidth="1"/>
    <col min="9737" max="9737" width="3" customWidth="1"/>
    <col min="9739" max="9739" width="7.81640625" customWidth="1"/>
    <col min="9741" max="9741" width="8.54296875" customWidth="1"/>
    <col min="9743" max="9743" width="10.453125" customWidth="1"/>
    <col min="9744" max="9745" width="7.7265625" customWidth="1"/>
    <col min="9746" max="9746" width="7.54296875" customWidth="1"/>
    <col min="9985" max="9985" width="2" customWidth="1"/>
    <col min="9986" max="9986" width="7.453125" customWidth="1"/>
    <col min="9987" max="9987" width="5.81640625" customWidth="1"/>
    <col min="9988" max="9988" width="6" customWidth="1"/>
    <col min="9989" max="9989" width="7.7265625" customWidth="1"/>
    <col min="9990" max="9990" width="9.54296875" customWidth="1"/>
    <col min="9991" max="9991" width="8.1796875" customWidth="1"/>
    <col min="9992" max="9992" width="9.1796875" customWidth="1"/>
    <col min="9993" max="9993" width="3" customWidth="1"/>
    <col min="9995" max="9995" width="7.81640625" customWidth="1"/>
    <col min="9997" max="9997" width="8.54296875" customWidth="1"/>
    <col min="9999" max="9999" width="10.453125" customWidth="1"/>
    <col min="10000" max="10001" width="7.7265625" customWidth="1"/>
    <col min="10002" max="10002" width="7.54296875" customWidth="1"/>
    <col min="10241" max="10241" width="2" customWidth="1"/>
    <col min="10242" max="10242" width="7.453125" customWidth="1"/>
    <col min="10243" max="10243" width="5.81640625" customWidth="1"/>
    <col min="10244" max="10244" width="6" customWidth="1"/>
    <col min="10245" max="10245" width="7.7265625" customWidth="1"/>
    <col min="10246" max="10246" width="9.54296875" customWidth="1"/>
    <col min="10247" max="10247" width="8.1796875" customWidth="1"/>
    <col min="10248" max="10248" width="9.1796875" customWidth="1"/>
    <col min="10249" max="10249" width="3" customWidth="1"/>
    <col min="10251" max="10251" width="7.81640625" customWidth="1"/>
    <col min="10253" max="10253" width="8.54296875" customWidth="1"/>
    <col min="10255" max="10255" width="10.453125" customWidth="1"/>
    <col min="10256" max="10257" width="7.7265625" customWidth="1"/>
    <col min="10258" max="10258" width="7.54296875" customWidth="1"/>
    <col min="10497" max="10497" width="2" customWidth="1"/>
    <col min="10498" max="10498" width="7.453125" customWidth="1"/>
    <col min="10499" max="10499" width="5.81640625" customWidth="1"/>
    <col min="10500" max="10500" width="6" customWidth="1"/>
    <col min="10501" max="10501" width="7.7265625" customWidth="1"/>
    <col min="10502" max="10502" width="9.54296875" customWidth="1"/>
    <col min="10503" max="10503" width="8.1796875" customWidth="1"/>
    <col min="10504" max="10504" width="9.1796875" customWidth="1"/>
    <col min="10505" max="10505" width="3" customWidth="1"/>
    <col min="10507" max="10507" width="7.81640625" customWidth="1"/>
    <col min="10509" max="10509" width="8.54296875" customWidth="1"/>
    <col min="10511" max="10511" width="10.453125" customWidth="1"/>
    <col min="10512" max="10513" width="7.7265625" customWidth="1"/>
    <col min="10514" max="10514" width="7.54296875" customWidth="1"/>
    <col min="10753" max="10753" width="2" customWidth="1"/>
    <col min="10754" max="10754" width="7.453125" customWidth="1"/>
    <col min="10755" max="10755" width="5.81640625" customWidth="1"/>
    <col min="10756" max="10756" width="6" customWidth="1"/>
    <col min="10757" max="10757" width="7.7265625" customWidth="1"/>
    <col min="10758" max="10758" width="9.54296875" customWidth="1"/>
    <col min="10759" max="10759" width="8.1796875" customWidth="1"/>
    <col min="10760" max="10760" width="9.1796875" customWidth="1"/>
    <col min="10761" max="10761" width="3" customWidth="1"/>
    <col min="10763" max="10763" width="7.81640625" customWidth="1"/>
    <col min="10765" max="10765" width="8.54296875" customWidth="1"/>
    <col min="10767" max="10767" width="10.453125" customWidth="1"/>
    <col min="10768" max="10769" width="7.7265625" customWidth="1"/>
    <col min="10770" max="10770" width="7.54296875" customWidth="1"/>
    <col min="11009" max="11009" width="2" customWidth="1"/>
    <col min="11010" max="11010" width="7.453125" customWidth="1"/>
    <col min="11011" max="11011" width="5.81640625" customWidth="1"/>
    <col min="11012" max="11012" width="6" customWidth="1"/>
    <col min="11013" max="11013" width="7.7265625" customWidth="1"/>
    <col min="11014" max="11014" width="9.54296875" customWidth="1"/>
    <col min="11015" max="11015" width="8.1796875" customWidth="1"/>
    <col min="11016" max="11016" width="9.1796875" customWidth="1"/>
    <col min="11017" max="11017" width="3" customWidth="1"/>
    <col min="11019" max="11019" width="7.81640625" customWidth="1"/>
    <col min="11021" max="11021" width="8.54296875" customWidth="1"/>
    <col min="11023" max="11023" width="10.453125" customWidth="1"/>
    <col min="11024" max="11025" width="7.7265625" customWidth="1"/>
    <col min="11026" max="11026" width="7.54296875" customWidth="1"/>
    <col min="11265" max="11265" width="2" customWidth="1"/>
    <col min="11266" max="11266" width="7.453125" customWidth="1"/>
    <col min="11267" max="11267" width="5.81640625" customWidth="1"/>
    <col min="11268" max="11268" width="6" customWidth="1"/>
    <col min="11269" max="11269" width="7.7265625" customWidth="1"/>
    <col min="11270" max="11270" width="9.54296875" customWidth="1"/>
    <col min="11271" max="11271" width="8.1796875" customWidth="1"/>
    <col min="11272" max="11272" width="9.1796875" customWidth="1"/>
    <col min="11273" max="11273" width="3" customWidth="1"/>
    <col min="11275" max="11275" width="7.81640625" customWidth="1"/>
    <col min="11277" max="11277" width="8.54296875" customWidth="1"/>
    <col min="11279" max="11279" width="10.453125" customWidth="1"/>
    <col min="11280" max="11281" width="7.7265625" customWidth="1"/>
    <col min="11282" max="11282" width="7.54296875" customWidth="1"/>
    <col min="11521" max="11521" width="2" customWidth="1"/>
    <col min="11522" max="11522" width="7.453125" customWidth="1"/>
    <col min="11523" max="11523" width="5.81640625" customWidth="1"/>
    <col min="11524" max="11524" width="6" customWidth="1"/>
    <col min="11525" max="11525" width="7.7265625" customWidth="1"/>
    <col min="11526" max="11526" width="9.54296875" customWidth="1"/>
    <col min="11527" max="11527" width="8.1796875" customWidth="1"/>
    <col min="11528" max="11528" width="9.1796875" customWidth="1"/>
    <col min="11529" max="11529" width="3" customWidth="1"/>
    <col min="11531" max="11531" width="7.81640625" customWidth="1"/>
    <col min="11533" max="11533" width="8.54296875" customWidth="1"/>
    <col min="11535" max="11535" width="10.453125" customWidth="1"/>
    <col min="11536" max="11537" width="7.7265625" customWidth="1"/>
    <col min="11538" max="11538" width="7.54296875" customWidth="1"/>
    <col min="11777" max="11777" width="2" customWidth="1"/>
    <col min="11778" max="11778" width="7.453125" customWidth="1"/>
    <col min="11779" max="11779" width="5.81640625" customWidth="1"/>
    <col min="11780" max="11780" width="6" customWidth="1"/>
    <col min="11781" max="11781" width="7.7265625" customWidth="1"/>
    <col min="11782" max="11782" width="9.54296875" customWidth="1"/>
    <col min="11783" max="11783" width="8.1796875" customWidth="1"/>
    <col min="11784" max="11784" width="9.1796875" customWidth="1"/>
    <col min="11785" max="11785" width="3" customWidth="1"/>
    <col min="11787" max="11787" width="7.81640625" customWidth="1"/>
    <col min="11789" max="11789" width="8.54296875" customWidth="1"/>
    <col min="11791" max="11791" width="10.453125" customWidth="1"/>
    <col min="11792" max="11793" width="7.7265625" customWidth="1"/>
    <col min="11794" max="11794" width="7.54296875" customWidth="1"/>
    <col min="12033" max="12033" width="2" customWidth="1"/>
    <col min="12034" max="12034" width="7.453125" customWidth="1"/>
    <col min="12035" max="12035" width="5.81640625" customWidth="1"/>
    <col min="12036" max="12036" width="6" customWidth="1"/>
    <col min="12037" max="12037" width="7.7265625" customWidth="1"/>
    <col min="12038" max="12038" width="9.54296875" customWidth="1"/>
    <col min="12039" max="12039" width="8.1796875" customWidth="1"/>
    <col min="12040" max="12040" width="9.1796875" customWidth="1"/>
    <col min="12041" max="12041" width="3" customWidth="1"/>
    <col min="12043" max="12043" width="7.81640625" customWidth="1"/>
    <col min="12045" max="12045" width="8.54296875" customWidth="1"/>
    <col min="12047" max="12047" width="10.453125" customWidth="1"/>
    <col min="12048" max="12049" width="7.7265625" customWidth="1"/>
    <col min="12050" max="12050" width="7.54296875" customWidth="1"/>
    <col min="12289" max="12289" width="2" customWidth="1"/>
    <col min="12290" max="12290" width="7.453125" customWidth="1"/>
    <col min="12291" max="12291" width="5.81640625" customWidth="1"/>
    <col min="12292" max="12292" width="6" customWidth="1"/>
    <col min="12293" max="12293" width="7.7265625" customWidth="1"/>
    <col min="12294" max="12294" width="9.54296875" customWidth="1"/>
    <col min="12295" max="12295" width="8.1796875" customWidth="1"/>
    <col min="12296" max="12296" width="9.1796875" customWidth="1"/>
    <col min="12297" max="12297" width="3" customWidth="1"/>
    <col min="12299" max="12299" width="7.81640625" customWidth="1"/>
    <col min="12301" max="12301" width="8.54296875" customWidth="1"/>
    <col min="12303" max="12303" width="10.453125" customWidth="1"/>
    <col min="12304" max="12305" width="7.7265625" customWidth="1"/>
    <col min="12306" max="12306" width="7.54296875" customWidth="1"/>
    <col min="12545" max="12545" width="2" customWidth="1"/>
    <col min="12546" max="12546" width="7.453125" customWidth="1"/>
    <col min="12547" max="12547" width="5.81640625" customWidth="1"/>
    <col min="12548" max="12548" width="6" customWidth="1"/>
    <col min="12549" max="12549" width="7.7265625" customWidth="1"/>
    <col min="12550" max="12550" width="9.54296875" customWidth="1"/>
    <col min="12551" max="12551" width="8.1796875" customWidth="1"/>
    <col min="12552" max="12552" width="9.1796875" customWidth="1"/>
    <col min="12553" max="12553" width="3" customWidth="1"/>
    <col min="12555" max="12555" width="7.81640625" customWidth="1"/>
    <col min="12557" max="12557" width="8.54296875" customWidth="1"/>
    <col min="12559" max="12559" width="10.453125" customWidth="1"/>
    <col min="12560" max="12561" width="7.7265625" customWidth="1"/>
    <col min="12562" max="12562" width="7.54296875" customWidth="1"/>
    <col min="12801" max="12801" width="2" customWidth="1"/>
    <col min="12802" max="12802" width="7.453125" customWidth="1"/>
    <col min="12803" max="12803" width="5.81640625" customWidth="1"/>
    <col min="12804" max="12804" width="6" customWidth="1"/>
    <col min="12805" max="12805" width="7.7265625" customWidth="1"/>
    <col min="12806" max="12806" width="9.54296875" customWidth="1"/>
    <col min="12807" max="12807" width="8.1796875" customWidth="1"/>
    <col min="12808" max="12808" width="9.1796875" customWidth="1"/>
    <col min="12809" max="12809" width="3" customWidth="1"/>
    <col min="12811" max="12811" width="7.81640625" customWidth="1"/>
    <col min="12813" max="12813" width="8.54296875" customWidth="1"/>
    <col min="12815" max="12815" width="10.453125" customWidth="1"/>
    <col min="12816" max="12817" width="7.7265625" customWidth="1"/>
    <col min="12818" max="12818" width="7.54296875" customWidth="1"/>
    <col min="13057" max="13057" width="2" customWidth="1"/>
    <col min="13058" max="13058" width="7.453125" customWidth="1"/>
    <col min="13059" max="13059" width="5.81640625" customWidth="1"/>
    <col min="13060" max="13060" width="6" customWidth="1"/>
    <col min="13061" max="13061" width="7.7265625" customWidth="1"/>
    <col min="13062" max="13062" width="9.54296875" customWidth="1"/>
    <col min="13063" max="13063" width="8.1796875" customWidth="1"/>
    <col min="13064" max="13064" width="9.1796875" customWidth="1"/>
    <col min="13065" max="13065" width="3" customWidth="1"/>
    <col min="13067" max="13067" width="7.81640625" customWidth="1"/>
    <col min="13069" max="13069" width="8.54296875" customWidth="1"/>
    <col min="13071" max="13071" width="10.453125" customWidth="1"/>
    <col min="13072" max="13073" width="7.7265625" customWidth="1"/>
    <col min="13074" max="13074" width="7.54296875" customWidth="1"/>
    <col min="13313" max="13313" width="2" customWidth="1"/>
    <col min="13314" max="13314" width="7.453125" customWidth="1"/>
    <col min="13315" max="13315" width="5.81640625" customWidth="1"/>
    <col min="13316" max="13316" width="6" customWidth="1"/>
    <col min="13317" max="13317" width="7.7265625" customWidth="1"/>
    <col min="13318" max="13318" width="9.54296875" customWidth="1"/>
    <col min="13319" max="13319" width="8.1796875" customWidth="1"/>
    <col min="13320" max="13320" width="9.1796875" customWidth="1"/>
    <col min="13321" max="13321" width="3" customWidth="1"/>
    <col min="13323" max="13323" width="7.81640625" customWidth="1"/>
    <col min="13325" max="13325" width="8.54296875" customWidth="1"/>
    <col min="13327" max="13327" width="10.453125" customWidth="1"/>
    <col min="13328" max="13329" width="7.7265625" customWidth="1"/>
    <col min="13330" max="13330" width="7.54296875" customWidth="1"/>
    <col min="13569" max="13569" width="2" customWidth="1"/>
    <col min="13570" max="13570" width="7.453125" customWidth="1"/>
    <col min="13571" max="13571" width="5.81640625" customWidth="1"/>
    <col min="13572" max="13572" width="6" customWidth="1"/>
    <col min="13573" max="13573" width="7.7265625" customWidth="1"/>
    <col min="13574" max="13574" width="9.54296875" customWidth="1"/>
    <col min="13575" max="13575" width="8.1796875" customWidth="1"/>
    <col min="13576" max="13576" width="9.1796875" customWidth="1"/>
    <col min="13577" max="13577" width="3" customWidth="1"/>
    <col min="13579" max="13579" width="7.81640625" customWidth="1"/>
    <col min="13581" max="13581" width="8.54296875" customWidth="1"/>
    <col min="13583" max="13583" width="10.453125" customWidth="1"/>
    <col min="13584" max="13585" width="7.7265625" customWidth="1"/>
    <col min="13586" max="13586" width="7.54296875" customWidth="1"/>
    <col min="13825" max="13825" width="2" customWidth="1"/>
    <col min="13826" max="13826" width="7.453125" customWidth="1"/>
    <col min="13827" max="13827" width="5.81640625" customWidth="1"/>
    <col min="13828" max="13828" width="6" customWidth="1"/>
    <col min="13829" max="13829" width="7.7265625" customWidth="1"/>
    <col min="13830" max="13830" width="9.54296875" customWidth="1"/>
    <col min="13831" max="13831" width="8.1796875" customWidth="1"/>
    <col min="13832" max="13832" width="9.1796875" customWidth="1"/>
    <col min="13833" max="13833" width="3" customWidth="1"/>
    <col min="13835" max="13835" width="7.81640625" customWidth="1"/>
    <col min="13837" max="13837" width="8.54296875" customWidth="1"/>
    <col min="13839" max="13839" width="10.453125" customWidth="1"/>
    <col min="13840" max="13841" width="7.7265625" customWidth="1"/>
    <col min="13842" max="13842" width="7.54296875" customWidth="1"/>
    <col min="14081" max="14081" width="2" customWidth="1"/>
    <col min="14082" max="14082" width="7.453125" customWidth="1"/>
    <col min="14083" max="14083" width="5.81640625" customWidth="1"/>
    <col min="14084" max="14084" width="6" customWidth="1"/>
    <col min="14085" max="14085" width="7.7265625" customWidth="1"/>
    <col min="14086" max="14086" width="9.54296875" customWidth="1"/>
    <col min="14087" max="14087" width="8.1796875" customWidth="1"/>
    <col min="14088" max="14088" width="9.1796875" customWidth="1"/>
    <col min="14089" max="14089" width="3" customWidth="1"/>
    <col min="14091" max="14091" width="7.81640625" customWidth="1"/>
    <col min="14093" max="14093" width="8.54296875" customWidth="1"/>
    <col min="14095" max="14095" width="10.453125" customWidth="1"/>
    <col min="14096" max="14097" width="7.7265625" customWidth="1"/>
    <col min="14098" max="14098" width="7.54296875" customWidth="1"/>
    <col min="14337" max="14337" width="2" customWidth="1"/>
    <col min="14338" max="14338" width="7.453125" customWidth="1"/>
    <col min="14339" max="14339" width="5.81640625" customWidth="1"/>
    <col min="14340" max="14340" width="6" customWidth="1"/>
    <col min="14341" max="14341" width="7.7265625" customWidth="1"/>
    <col min="14342" max="14342" width="9.54296875" customWidth="1"/>
    <col min="14343" max="14343" width="8.1796875" customWidth="1"/>
    <col min="14344" max="14344" width="9.1796875" customWidth="1"/>
    <col min="14345" max="14345" width="3" customWidth="1"/>
    <col min="14347" max="14347" width="7.81640625" customWidth="1"/>
    <col min="14349" max="14349" width="8.54296875" customWidth="1"/>
    <col min="14351" max="14351" width="10.453125" customWidth="1"/>
    <col min="14352" max="14353" width="7.7265625" customWidth="1"/>
    <col min="14354" max="14354" width="7.54296875" customWidth="1"/>
    <col min="14593" max="14593" width="2" customWidth="1"/>
    <col min="14594" max="14594" width="7.453125" customWidth="1"/>
    <col min="14595" max="14595" width="5.81640625" customWidth="1"/>
    <col min="14596" max="14596" width="6" customWidth="1"/>
    <col min="14597" max="14597" width="7.7265625" customWidth="1"/>
    <col min="14598" max="14598" width="9.54296875" customWidth="1"/>
    <col min="14599" max="14599" width="8.1796875" customWidth="1"/>
    <col min="14600" max="14600" width="9.1796875" customWidth="1"/>
    <col min="14601" max="14601" width="3" customWidth="1"/>
    <col min="14603" max="14603" width="7.81640625" customWidth="1"/>
    <col min="14605" max="14605" width="8.54296875" customWidth="1"/>
    <col min="14607" max="14607" width="10.453125" customWidth="1"/>
    <col min="14608" max="14609" width="7.7265625" customWidth="1"/>
    <col min="14610" max="14610" width="7.54296875" customWidth="1"/>
    <col min="14849" max="14849" width="2" customWidth="1"/>
    <col min="14850" max="14850" width="7.453125" customWidth="1"/>
    <col min="14851" max="14851" width="5.81640625" customWidth="1"/>
    <col min="14852" max="14852" width="6" customWidth="1"/>
    <col min="14853" max="14853" width="7.7265625" customWidth="1"/>
    <col min="14854" max="14854" width="9.54296875" customWidth="1"/>
    <col min="14855" max="14855" width="8.1796875" customWidth="1"/>
    <col min="14856" max="14856" width="9.1796875" customWidth="1"/>
    <col min="14857" max="14857" width="3" customWidth="1"/>
    <col min="14859" max="14859" width="7.81640625" customWidth="1"/>
    <col min="14861" max="14861" width="8.54296875" customWidth="1"/>
    <col min="14863" max="14863" width="10.453125" customWidth="1"/>
    <col min="14864" max="14865" width="7.7265625" customWidth="1"/>
    <col min="14866" max="14866" width="7.54296875" customWidth="1"/>
    <col min="15105" max="15105" width="2" customWidth="1"/>
    <col min="15106" max="15106" width="7.453125" customWidth="1"/>
    <col min="15107" max="15107" width="5.81640625" customWidth="1"/>
    <col min="15108" max="15108" width="6" customWidth="1"/>
    <col min="15109" max="15109" width="7.7265625" customWidth="1"/>
    <col min="15110" max="15110" width="9.54296875" customWidth="1"/>
    <col min="15111" max="15111" width="8.1796875" customWidth="1"/>
    <col min="15112" max="15112" width="9.1796875" customWidth="1"/>
    <col min="15113" max="15113" width="3" customWidth="1"/>
    <col min="15115" max="15115" width="7.81640625" customWidth="1"/>
    <col min="15117" max="15117" width="8.54296875" customWidth="1"/>
    <col min="15119" max="15119" width="10.453125" customWidth="1"/>
    <col min="15120" max="15121" width="7.7265625" customWidth="1"/>
    <col min="15122" max="15122" width="7.54296875" customWidth="1"/>
    <col min="15361" max="15361" width="2" customWidth="1"/>
    <col min="15362" max="15362" width="7.453125" customWidth="1"/>
    <col min="15363" max="15363" width="5.81640625" customWidth="1"/>
    <col min="15364" max="15364" width="6" customWidth="1"/>
    <col min="15365" max="15365" width="7.7265625" customWidth="1"/>
    <col min="15366" max="15366" width="9.54296875" customWidth="1"/>
    <col min="15367" max="15367" width="8.1796875" customWidth="1"/>
    <col min="15368" max="15368" width="9.1796875" customWidth="1"/>
    <col min="15369" max="15369" width="3" customWidth="1"/>
    <col min="15371" max="15371" width="7.81640625" customWidth="1"/>
    <col min="15373" max="15373" width="8.54296875" customWidth="1"/>
    <col min="15375" max="15375" width="10.453125" customWidth="1"/>
    <col min="15376" max="15377" width="7.7265625" customWidth="1"/>
    <col min="15378" max="15378" width="7.54296875" customWidth="1"/>
    <col min="15617" max="15617" width="2" customWidth="1"/>
    <col min="15618" max="15618" width="7.453125" customWidth="1"/>
    <col min="15619" max="15619" width="5.81640625" customWidth="1"/>
    <col min="15620" max="15620" width="6" customWidth="1"/>
    <col min="15621" max="15621" width="7.7265625" customWidth="1"/>
    <col min="15622" max="15622" width="9.54296875" customWidth="1"/>
    <col min="15623" max="15623" width="8.1796875" customWidth="1"/>
    <col min="15624" max="15624" width="9.1796875" customWidth="1"/>
    <col min="15625" max="15625" width="3" customWidth="1"/>
    <col min="15627" max="15627" width="7.81640625" customWidth="1"/>
    <col min="15629" max="15629" width="8.54296875" customWidth="1"/>
    <col min="15631" max="15631" width="10.453125" customWidth="1"/>
    <col min="15632" max="15633" width="7.7265625" customWidth="1"/>
    <col min="15634" max="15634" width="7.54296875" customWidth="1"/>
    <col min="15873" max="15873" width="2" customWidth="1"/>
    <col min="15874" max="15874" width="7.453125" customWidth="1"/>
    <col min="15875" max="15875" width="5.81640625" customWidth="1"/>
    <col min="15876" max="15876" width="6" customWidth="1"/>
    <col min="15877" max="15877" width="7.7265625" customWidth="1"/>
    <col min="15878" max="15878" width="9.54296875" customWidth="1"/>
    <col min="15879" max="15879" width="8.1796875" customWidth="1"/>
    <col min="15880" max="15880" width="9.1796875" customWidth="1"/>
    <col min="15881" max="15881" width="3" customWidth="1"/>
    <col min="15883" max="15883" width="7.81640625" customWidth="1"/>
    <col min="15885" max="15885" width="8.54296875" customWidth="1"/>
    <col min="15887" max="15887" width="10.453125" customWidth="1"/>
    <col min="15888" max="15889" width="7.7265625" customWidth="1"/>
    <col min="15890" max="15890" width="7.54296875" customWidth="1"/>
    <col min="16129" max="16129" width="2" customWidth="1"/>
    <col min="16130" max="16130" width="7.453125" customWidth="1"/>
    <col min="16131" max="16131" width="5.81640625" customWidth="1"/>
    <col min="16132" max="16132" width="6" customWidth="1"/>
    <col min="16133" max="16133" width="7.7265625" customWidth="1"/>
    <col min="16134" max="16134" width="9.54296875" customWidth="1"/>
    <col min="16135" max="16135" width="8.1796875" customWidth="1"/>
    <col min="16136" max="16136" width="9.1796875" customWidth="1"/>
    <col min="16137" max="16137" width="3" customWidth="1"/>
    <col min="16139" max="16139" width="7.81640625" customWidth="1"/>
    <col min="16141" max="16141" width="8.54296875" customWidth="1"/>
    <col min="16143" max="16143" width="10.453125" customWidth="1"/>
    <col min="16144" max="16145" width="7.7265625" customWidth="1"/>
    <col min="16146" max="16146" width="7.54296875" customWidth="1"/>
  </cols>
  <sheetData>
    <row r="1" spans="2:22" ht="6.75" customHeight="1" thickBot="1" x14ac:dyDescent="0.4">
      <c r="B1" s="1"/>
      <c r="C1" s="2"/>
      <c r="H1" s="4"/>
      <c r="J1" s="2"/>
      <c r="N1" s="5"/>
      <c r="O1" s="6"/>
    </row>
    <row r="2" spans="2:22" ht="25.5" customHeight="1" thickBot="1" x14ac:dyDescent="0.35">
      <c r="B2" s="7"/>
      <c r="C2" s="8"/>
      <c r="D2" s="8"/>
      <c r="E2" s="9" t="s">
        <v>0</v>
      </c>
      <c r="F2" s="8"/>
      <c r="G2" s="10"/>
      <c r="H2" s="11" t="s">
        <v>1</v>
      </c>
      <c r="J2" s="12"/>
      <c r="K2" s="13"/>
      <c r="L2" s="14" t="s">
        <v>2</v>
      </c>
      <c r="M2" s="13"/>
      <c r="N2" s="13"/>
      <c r="O2" s="15"/>
    </row>
    <row r="3" spans="2:22" ht="13" thickBot="1" x14ac:dyDescent="0.3">
      <c r="B3" s="16" t="s">
        <v>3</v>
      </c>
      <c r="C3" s="11" t="s">
        <v>4</v>
      </c>
      <c r="D3" s="17" t="s">
        <v>5</v>
      </c>
      <c r="E3" s="18" t="s">
        <v>6</v>
      </c>
      <c r="F3" s="19" t="s">
        <v>7</v>
      </c>
      <c r="G3" s="11" t="s">
        <v>8</v>
      </c>
      <c r="H3" s="20" t="s">
        <v>9</v>
      </c>
      <c r="J3" s="21" t="s">
        <v>4</v>
      </c>
      <c r="K3" s="22" t="s">
        <v>10</v>
      </c>
      <c r="L3" s="23" t="s">
        <v>11</v>
      </c>
      <c r="M3" s="22" t="s">
        <v>12</v>
      </c>
      <c r="N3" s="23" t="s">
        <v>13</v>
      </c>
      <c r="O3" s="24" t="s">
        <v>14</v>
      </c>
    </row>
    <row r="4" spans="2:22" x14ac:dyDescent="0.25">
      <c r="B4" s="25" t="s">
        <v>15</v>
      </c>
      <c r="C4" s="26"/>
      <c r="D4" s="27"/>
      <c r="E4" s="28"/>
      <c r="F4" s="29"/>
      <c r="G4" s="30"/>
      <c r="H4" s="31">
        <f>F4*G4</f>
        <v>0</v>
      </c>
      <c r="J4" s="32">
        <v>14</v>
      </c>
      <c r="K4" s="33" t="s">
        <v>16</v>
      </c>
      <c r="L4" s="34" t="s">
        <v>16</v>
      </c>
      <c r="M4" s="35" t="s">
        <v>16</v>
      </c>
      <c r="N4" s="34" t="s">
        <v>16</v>
      </c>
      <c r="O4" s="36" t="s">
        <v>17</v>
      </c>
    </row>
    <row r="5" spans="2:22" ht="13.5" customHeight="1" x14ac:dyDescent="0.25">
      <c r="B5" s="37" t="s">
        <v>18</v>
      </c>
      <c r="C5" s="38"/>
      <c r="D5" s="39"/>
      <c r="E5" s="39"/>
      <c r="F5" s="40"/>
      <c r="G5" s="39"/>
      <c r="H5" s="41">
        <f t="shared" ref="H5:H34" si="0">F5*G5</f>
        <v>0</v>
      </c>
      <c r="J5" s="32">
        <v>17</v>
      </c>
      <c r="K5" s="35" t="s">
        <v>16</v>
      </c>
      <c r="L5" s="34" t="s">
        <v>16</v>
      </c>
      <c r="M5" s="35" t="s">
        <v>16</v>
      </c>
      <c r="N5" s="34" t="s">
        <v>16</v>
      </c>
      <c r="O5" s="36" t="s">
        <v>19</v>
      </c>
    </row>
    <row r="6" spans="2:22" ht="12.75" customHeight="1" x14ac:dyDescent="0.35">
      <c r="B6" s="42" t="s">
        <v>20</v>
      </c>
      <c r="C6" s="38"/>
      <c r="D6" s="39"/>
      <c r="E6" s="39"/>
      <c r="F6" s="29"/>
      <c r="G6" s="39"/>
      <c r="H6" s="43">
        <f t="shared" si="0"/>
        <v>0</v>
      </c>
      <c r="J6" s="32">
        <v>20</v>
      </c>
      <c r="K6" s="35" t="s">
        <v>21</v>
      </c>
      <c r="L6" s="34" t="s">
        <v>22</v>
      </c>
      <c r="M6" s="35" t="s">
        <v>23</v>
      </c>
      <c r="N6" s="34" t="s">
        <v>19</v>
      </c>
      <c r="O6" s="36" t="s">
        <v>24</v>
      </c>
      <c r="U6" s="85"/>
      <c r="V6" s="85"/>
    </row>
    <row r="7" spans="2:22" ht="12.75" customHeight="1" x14ac:dyDescent="0.4">
      <c r="B7" s="37" t="s">
        <v>25</v>
      </c>
      <c r="C7" s="38"/>
      <c r="D7" s="39"/>
      <c r="E7" s="39"/>
      <c r="F7" s="40"/>
      <c r="G7" s="39"/>
      <c r="H7" s="41">
        <f t="shared" si="0"/>
        <v>0</v>
      </c>
      <c r="J7" s="32">
        <v>23</v>
      </c>
      <c r="K7" s="35" t="s">
        <v>26</v>
      </c>
      <c r="L7" s="34" t="s">
        <v>17</v>
      </c>
      <c r="M7" s="35" t="s">
        <v>19</v>
      </c>
      <c r="N7" s="34" t="s">
        <v>27</v>
      </c>
      <c r="O7" s="36" t="s">
        <v>16</v>
      </c>
      <c r="T7" s="90" t="s">
        <v>95</v>
      </c>
      <c r="U7" s="85"/>
      <c r="V7" s="85"/>
    </row>
    <row r="8" spans="2:22" ht="15" customHeight="1" x14ac:dyDescent="0.3">
      <c r="B8" s="42" t="s">
        <v>28</v>
      </c>
      <c r="C8" s="38"/>
      <c r="D8" s="39"/>
      <c r="E8" s="39"/>
      <c r="F8" s="29"/>
      <c r="G8" s="39"/>
      <c r="H8" s="43">
        <f t="shared" si="0"/>
        <v>0</v>
      </c>
      <c r="J8" s="32">
        <v>26</v>
      </c>
      <c r="K8" s="35" t="s">
        <v>29</v>
      </c>
      <c r="L8" s="34" t="s">
        <v>30</v>
      </c>
      <c r="M8" s="35" t="s">
        <v>27</v>
      </c>
      <c r="N8" s="34" t="s">
        <v>31</v>
      </c>
      <c r="O8" s="36" t="s">
        <v>32</v>
      </c>
      <c r="T8" s="89" t="s">
        <v>96</v>
      </c>
    </row>
    <row r="9" spans="2:22" ht="14.25" customHeight="1" x14ac:dyDescent="0.35">
      <c r="B9" s="37" t="s">
        <v>33</v>
      </c>
      <c r="C9" s="38"/>
      <c r="D9" s="39"/>
      <c r="E9" s="39"/>
      <c r="F9" s="40"/>
      <c r="G9" s="39"/>
      <c r="H9" s="41">
        <f t="shared" si="0"/>
        <v>0</v>
      </c>
      <c r="J9" s="32">
        <v>32</v>
      </c>
      <c r="K9" s="35" t="s">
        <v>19</v>
      </c>
      <c r="L9" s="34" t="s">
        <v>27</v>
      </c>
      <c r="M9" s="35" t="s">
        <v>34</v>
      </c>
      <c r="N9" s="34" t="s">
        <v>35</v>
      </c>
      <c r="O9" s="36" t="s">
        <v>16</v>
      </c>
      <c r="T9" s="85" t="s">
        <v>101</v>
      </c>
    </row>
    <row r="10" spans="2:22" ht="15.75" customHeight="1" thickBot="1" x14ac:dyDescent="0.35">
      <c r="B10" s="42" t="s">
        <v>36</v>
      </c>
      <c r="C10" s="38"/>
      <c r="D10" s="39"/>
      <c r="E10" s="39"/>
      <c r="F10" s="29"/>
      <c r="G10" s="39"/>
      <c r="H10" s="43">
        <f t="shared" si="0"/>
        <v>0</v>
      </c>
      <c r="J10" s="32">
        <v>38</v>
      </c>
      <c r="K10" s="44" t="s">
        <v>27</v>
      </c>
      <c r="L10" s="34" t="s">
        <v>37</v>
      </c>
      <c r="M10" s="44" t="s">
        <v>35</v>
      </c>
      <c r="N10" s="34" t="s">
        <v>38</v>
      </c>
      <c r="O10" s="45" t="s">
        <v>16</v>
      </c>
      <c r="T10" t="s">
        <v>98</v>
      </c>
    </row>
    <row r="11" spans="2:22" ht="13" thickBot="1" x14ac:dyDescent="0.3">
      <c r="B11" s="37" t="s">
        <v>39</v>
      </c>
      <c r="C11" s="38"/>
      <c r="D11" s="39"/>
      <c r="E11" s="39"/>
      <c r="F11" s="40"/>
      <c r="G11" s="39"/>
      <c r="H11" s="43">
        <f t="shared" si="0"/>
        <v>0</v>
      </c>
      <c r="J11" s="46"/>
      <c r="K11" s="47"/>
      <c r="L11" s="47"/>
      <c r="M11" s="47"/>
      <c r="N11" s="47"/>
      <c r="O11" s="48"/>
      <c r="T11" t="s">
        <v>97</v>
      </c>
    </row>
    <row r="12" spans="2:22" ht="14.5" thickBot="1" x14ac:dyDescent="0.35">
      <c r="B12" s="42" t="s">
        <v>40</v>
      </c>
      <c r="C12" s="38"/>
      <c r="D12" s="39"/>
      <c r="E12" s="28"/>
      <c r="F12" s="29"/>
      <c r="G12" s="39"/>
      <c r="H12" s="43">
        <f t="shared" si="0"/>
        <v>0</v>
      </c>
      <c r="J12" s="12"/>
      <c r="K12" s="13"/>
      <c r="L12" s="49" t="s">
        <v>41</v>
      </c>
      <c r="M12" s="13"/>
      <c r="N12" s="13"/>
      <c r="O12" s="50" t="s">
        <v>42</v>
      </c>
      <c r="T12" s="89" t="s">
        <v>99</v>
      </c>
    </row>
    <row r="13" spans="2:22" ht="14.5" thickBot="1" x14ac:dyDescent="0.35">
      <c r="B13" s="37" t="s">
        <v>43</v>
      </c>
      <c r="C13" s="38"/>
      <c r="D13" s="39"/>
      <c r="E13" s="39"/>
      <c r="F13" s="40"/>
      <c r="G13" s="51"/>
      <c r="H13" s="43">
        <f t="shared" si="0"/>
        <v>0</v>
      </c>
      <c r="J13" s="52" t="s">
        <v>4</v>
      </c>
      <c r="K13" s="53" t="s">
        <v>44</v>
      </c>
      <c r="L13" s="54" t="s">
        <v>45</v>
      </c>
      <c r="M13" s="53" t="s">
        <v>46</v>
      </c>
      <c r="N13" s="54" t="s">
        <v>47</v>
      </c>
      <c r="O13" s="55" t="s">
        <v>48</v>
      </c>
      <c r="T13" s="89" t="s">
        <v>100</v>
      </c>
    </row>
    <row r="14" spans="2:22" ht="14" x14ac:dyDescent="0.3">
      <c r="B14" s="42" t="s">
        <v>49</v>
      </c>
      <c r="C14" s="56"/>
      <c r="D14" s="39"/>
      <c r="E14" s="28"/>
      <c r="F14" s="29"/>
      <c r="G14" s="51"/>
      <c r="H14" s="43">
        <f t="shared" si="0"/>
        <v>0</v>
      </c>
      <c r="J14" s="32">
        <v>13</v>
      </c>
      <c r="K14" s="35" t="s">
        <v>16</v>
      </c>
      <c r="L14" s="34" t="s">
        <v>16</v>
      </c>
      <c r="M14" s="35" t="s">
        <v>16</v>
      </c>
      <c r="N14" s="34" t="s">
        <v>16</v>
      </c>
      <c r="O14" s="36" t="s">
        <v>19</v>
      </c>
      <c r="T14" s="89" t="s">
        <v>102</v>
      </c>
    </row>
    <row r="15" spans="2:22" ht="14" x14ac:dyDescent="0.3">
      <c r="B15" s="37" t="s">
        <v>50</v>
      </c>
      <c r="C15" s="56"/>
      <c r="D15" s="40"/>
      <c r="E15" s="39"/>
      <c r="F15" s="40"/>
      <c r="G15" s="51"/>
      <c r="H15" s="41">
        <f t="shared" si="0"/>
        <v>0</v>
      </c>
      <c r="J15" s="32">
        <v>16</v>
      </c>
      <c r="K15" s="35" t="s">
        <v>16</v>
      </c>
      <c r="L15" s="34" t="s">
        <v>16</v>
      </c>
      <c r="M15" s="35" t="s">
        <v>16</v>
      </c>
      <c r="N15" s="34" t="s">
        <v>16</v>
      </c>
      <c r="O15" s="36" t="s">
        <v>51</v>
      </c>
      <c r="T15" s="89" t="s">
        <v>105</v>
      </c>
    </row>
    <row r="16" spans="2:22" ht="14" x14ac:dyDescent="0.3">
      <c r="B16" s="42" t="s">
        <v>52</v>
      </c>
      <c r="C16" s="28"/>
      <c r="D16" s="29"/>
      <c r="E16" s="28"/>
      <c r="F16" s="29"/>
      <c r="G16" s="39"/>
      <c r="H16" s="43">
        <f t="shared" si="0"/>
        <v>0</v>
      </c>
      <c r="J16" s="32">
        <v>18</v>
      </c>
      <c r="K16" s="35" t="s">
        <v>16</v>
      </c>
      <c r="L16" s="34" t="s">
        <v>16</v>
      </c>
      <c r="M16" s="35" t="s">
        <v>22</v>
      </c>
      <c r="N16" s="34" t="s">
        <v>19</v>
      </c>
      <c r="O16" s="36" t="s">
        <v>37</v>
      </c>
      <c r="T16" s="89" t="s">
        <v>103</v>
      </c>
    </row>
    <row r="17" spans="2:20" ht="14" x14ac:dyDescent="0.3">
      <c r="B17" s="37" t="s">
        <v>53</v>
      </c>
      <c r="C17" s="39"/>
      <c r="D17" s="40"/>
      <c r="E17" s="39"/>
      <c r="F17" s="40"/>
      <c r="G17" s="39"/>
      <c r="H17" s="41">
        <f>F17*G17</f>
        <v>0</v>
      </c>
      <c r="J17" s="32">
        <v>20</v>
      </c>
      <c r="K17" s="35" t="s">
        <v>54</v>
      </c>
      <c r="L17" s="34" t="s">
        <v>26</v>
      </c>
      <c r="M17" s="35" t="s">
        <v>16</v>
      </c>
      <c r="N17" s="34" t="s">
        <v>16</v>
      </c>
      <c r="O17" s="36" t="s">
        <v>35</v>
      </c>
      <c r="T17" s="89" t="s">
        <v>104</v>
      </c>
    </row>
    <row r="18" spans="2:20" ht="14" x14ac:dyDescent="0.3">
      <c r="B18" s="42" t="s">
        <v>55</v>
      </c>
      <c r="C18" s="28"/>
      <c r="D18" s="29"/>
      <c r="E18" s="28"/>
      <c r="F18" s="29"/>
      <c r="G18" s="39"/>
      <c r="H18" s="43">
        <f t="shared" si="0"/>
        <v>0</v>
      </c>
      <c r="J18" s="32">
        <v>22</v>
      </c>
      <c r="K18" s="35" t="s">
        <v>16</v>
      </c>
      <c r="L18" s="34" t="s">
        <v>16</v>
      </c>
      <c r="M18" s="35" t="s">
        <v>19</v>
      </c>
      <c r="N18" s="34" t="s">
        <v>31</v>
      </c>
      <c r="O18" s="36" t="s">
        <v>16</v>
      </c>
      <c r="T18" s="89" t="s">
        <v>106</v>
      </c>
    </row>
    <row r="19" spans="2:20" ht="14" x14ac:dyDescent="0.3">
      <c r="B19" s="37" t="s">
        <v>56</v>
      </c>
      <c r="C19" s="39"/>
      <c r="D19" s="40"/>
      <c r="E19" s="39"/>
      <c r="F19" s="40"/>
      <c r="G19" s="39"/>
      <c r="H19" s="41">
        <f t="shared" si="0"/>
        <v>0</v>
      </c>
      <c r="J19" s="32">
        <v>23</v>
      </c>
      <c r="K19" s="35" t="s">
        <v>57</v>
      </c>
      <c r="L19" s="34" t="s">
        <v>29</v>
      </c>
      <c r="M19" s="35" t="s">
        <v>16</v>
      </c>
      <c r="N19" s="34" t="s">
        <v>16</v>
      </c>
      <c r="O19" s="36" t="s">
        <v>16</v>
      </c>
      <c r="T19" s="89" t="s">
        <v>119</v>
      </c>
    </row>
    <row r="20" spans="2:20" ht="14" x14ac:dyDescent="0.3">
      <c r="B20" s="42" t="s">
        <v>58</v>
      </c>
      <c r="C20" s="28"/>
      <c r="D20" s="29"/>
      <c r="E20" s="28"/>
      <c r="F20" s="29"/>
      <c r="G20" s="39"/>
      <c r="H20" s="43">
        <f t="shared" si="0"/>
        <v>0</v>
      </c>
      <c r="J20" s="32">
        <v>26</v>
      </c>
      <c r="K20" s="35" t="s">
        <v>26</v>
      </c>
      <c r="L20" s="34" t="s">
        <v>23</v>
      </c>
      <c r="M20" s="35" t="s">
        <v>51</v>
      </c>
      <c r="N20" s="34" t="s">
        <v>35</v>
      </c>
      <c r="O20" s="36" t="s">
        <v>16</v>
      </c>
      <c r="T20" s="89" t="s">
        <v>107</v>
      </c>
    </row>
    <row r="21" spans="2:20" ht="14" x14ac:dyDescent="0.3">
      <c r="B21" s="37" t="s">
        <v>59</v>
      </c>
      <c r="C21" s="39"/>
      <c r="D21" s="40"/>
      <c r="E21" s="39"/>
      <c r="F21" s="40"/>
      <c r="G21" s="39"/>
      <c r="H21" s="41">
        <f t="shared" si="0"/>
        <v>0</v>
      </c>
      <c r="J21" s="32">
        <v>32</v>
      </c>
      <c r="K21" s="35" t="s">
        <v>17</v>
      </c>
      <c r="L21" s="34" t="s">
        <v>60</v>
      </c>
      <c r="M21" s="35" t="s">
        <v>61</v>
      </c>
      <c r="N21" s="34" t="s">
        <v>62</v>
      </c>
      <c r="O21" s="36" t="s">
        <v>16</v>
      </c>
      <c r="T21" s="89" t="s">
        <v>108</v>
      </c>
    </row>
    <row r="22" spans="2:20" ht="14" x14ac:dyDescent="0.3">
      <c r="B22" s="42" t="s">
        <v>63</v>
      </c>
      <c r="C22" s="28"/>
      <c r="D22" s="29"/>
      <c r="E22" s="28"/>
      <c r="F22" s="29"/>
      <c r="G22" s="39"/>
      <c r="H22" s="43">
        <f t="shared" si="0"/>
        <v>0</v>
      </c>
      <c r="J22" s="32">
        <v>38</v>
      </c>
      <c r="K22" s="35" t="s">
        <v>19</v>
      </c>
      <c r="L22" s="34" t="s">
        <v>31</v>
      </c>
      <c r="M22" s="35" t="s">
        <v>35</v>
      </c>
      <c r="N22" s="34" t="s">
        <v>64</v>
      </c>
      <c r="O22" s="36" t="s">
        <v>16</v>
      </c>
      <c r="T22" s="89" t="s">
        <v>109</v>
      </c>
    </row>
    <row r="23" spans="2:20" ht="14.5" thickBot="1" x14ac:dyDescent="0.35">
      <c r="B23" s="37" t="s">
        <v>65</v>
      </c>
      <c r="C23" s="39"/>
      <c r="D23" s="40"/>
      <c r="E23" s="39"/>
      <c r="F23" s="40"/>
      <c r="G23" s="39"/>
      <c r="H23" s="41">
        <f t="shared" si="0"/>
        <v>0</v>
      </c>
      <c r="J23" s="57">
        <v>45</v>
      </c>
      <c r="K23" s="44" t="s">
        <v>16</v>
      </c>
      <c r="L23" s="58" t="s">
        <v>35</v>
      </c>
      <c r="M23" s="44" t="s">
        <v>38</v>
      </c>
      <c r="N23" s="58" t="s">
        <v>66</v>
      </c>
      <c r="O23" s="45" t="s">
        <v>16</v>
      </c>
      <c r="T23" s="89" t="s">
        <v>110</v>
      </c>
    </row>
    <row r="24" spans="2:20" ht="14.5" thickBot="1" x14ac:dyDescent="0.35">
      <c r="B24" s="37" t="s">
        <v>67</v>
      </c>
      <c r="C24" s="39"/>
      <c r="D24" s="40"/>
      <c r="E24" s="39"/>
      <c r="F24" s="40"/>
      <c r="G24" s="39"/>
      <c r="H24" s="43">
        <f t="shared" si="0"/>
        <v>0</v>
      </c>
      <c r="J24" s="46"/>
      <c r="K24" s="47"/>
      <c r="L24" s="47"/>
      <c r="M24" s="47"/>
      <c r="N24" s="47"/>
      <c r="O24" s="48"/>
      <c r="T24" s="89" t="s">
        <v>111</v>
      </c>
    </row>
    <row r="25" spans="2:20" ht="14" x14ac:dyDescent="0.3">
      <c r="B25" s="59" t="s">
        <v>68</v>
      </c>
      <c r="C25" s="60"/>
      <c r="D25" s="60"/>
      <c r="E25" s="60"/>
      <c r="F25" s="60"/>
      <c r="G25" s="39"/>
      <c r="H25" s="43">
        <f t="shared" si="0"/>
        <v>0</v>
      </c>
      <c r="J25" s="61"/>
      <c r="K25" s="62"/>
      <c r="L25" s="63" t="s">
        <v>69</v>
      </c>
      <c r="M25" s="62"/>
      <c r="N25" s="62"/>
      <c r="O25" s="64"/>
      <c r="T25" s="89" t="s">
        <v>112</v>
      </c>
    </row>
    <row r="26" spans="2:20" ht="14.5" thickBot="1" x14ac:dyDescent="0.35">
      <c r="B26" s="37" t="s">
        <v>70</v>
      </c>
      <c r="C26" s="65"/>
      <c r="D26" s="65"/>
      <c r="E26" s="65"/>
      <c r="F26" s="65"/>
      <c r="G26" s="39"/>
      <c r="H26" s="43">
        <f t="shared" si="0"/>
        <v>0</v>
      </c>
      <c r="J26" s="66" t="s">
        <v>71</v>
      </c>
      <c r="K26" s="67"/>
      <c r="L26" s="67"/>
      <c r="M26" s="67"/>
      <c r="N26" s="67"/>
      <c r="O26" s="68"/>
      <c r="P26" s="69" t="str">
        <f ca="1">IF(H35&gt;6142,"Exceeds a V9 Rating","")</f>
        <v/>
      </c>
      <c r="T26" s="89" t="s">
        <v>113</v>
      </c>
    </row>
    <row r="27" spans="2:20" ht="14" x14ac:dyDescent="0.3">
      <c r="B27" s="37" t="s">
        <v>72</v>
      </c>
      <c r="C27" s="65"/>
      <c r="D27" s="65"/>
      <c r="E27" s="65"/>
      <c r="F27" s="65"/>
      <c r="G27" s="39"/>
      <c r="H27" s="43">
        <f t="shared" si="0"/>
        <v>0</v>
      </c>
      <c r="J27" t="s">
        <v>73</v>
      </c>
      <c r="T27" s="89" t="s">
        <v>114</v>
      </c>
    </row>
    <row r="28" spans="2:20" ht="14" x14ac:dyDescent="0.3">
      <c r="B28" s="37" t="s">
        <v>74</v>
      </c>
      <c r="C28" s="65"/>
      <c r="D28" s="65"/>
      <c r="E28" s="65"/>
      <c r="F28" s="65"/>
      <c r="G28" s="39"/>
      <c r="H28" s="43">
        <f t="shared" si="0"/>
        <v>0</v>
      </c>
      <c r="T28" s="89" t="s">
        <v>115</v>
      </c>
    </row>
    <row r="29" spans="2:20" ht="14" x14ac:dyDescent="0.3">
      <c r="B29" s="37" t="s">
        <v>75</v>
      </c>
      <c r="C29" s="65"/>
      <c r="D29" s="65"/>
      <c r="E29" s="65"/>
      <c r="F29" s="65"/>
      <c r="G29" s="39"/>
      <c r="H29" s="43">
        <f t="shared" si="0"/>
        <v>0</v>
      </c>
      <c r="J29" s="91" t="s">
        <v>82</v>
      </c>
      <c r="T29" s="89" t="s">
        <v>116</v>
      </c>
    </row>
    <row r="30" spans="2:20" ht="14" x14ac:dyDescent="0.3">
      <c r="B30" s="37" t="s">
        <v>76</v>
      </c>
      <c r="C30" s="65"/>
      <c r="D30" s="65"/>
      <c r="E30" s="65"/>
      <c r="F30" s="65"/>
      <c r="G30" s="39"/>
      <c r="H30" s="43">
        <f>F30*G30</f>
        <v>0</v>
      </c>
      <c r="J30" s="98"/>
      <c r="K30" s="98"/>
      <c r="L30" s="98"/>
      <c r="M30" s="98"/>
      <c r="N30" s="98"/>
      <c r="O30" s="98"/>
      <c r="P30" s="98"/>
      <c r="Q30" s="98"/>
      <c r="R30" s="98"/>
      <c r="T30" s="89" t="s">
        <v>117</v>
      </c>
    </row>
    <row r="31" spans="2:20" ht="14" x14ac:dyDescent="0.3">
      <c r="B31" s="37" t="s">
        <v>77</v>
      </c>
      <c r="C31" s="65"/>
      <c r="D31" s="65"/>
      <c r="E31" s="65"/>
      <c r="F31" s="65"/>
      <c r="G31" s="39"/>
      <c r="H31" s="43">
        <f t="shared" si="0"/>
        <v>0</v>
      </c>
      <c r="J31" s="98"/>
      <c r="K31" s="98"/>
      <c r="L31" s="98"/>
      <c r="M31" s="98"/>
      <c r="N31" s="98"/>
      <c r="O31" s="98"/>
      <c r="P31" s="98"/>
      <c r="Q31" s="98"/>
      <c r="R31" s="98"/>
      <c r="T31" s="89" t="s">
        <v>118</v>
      </c>
    </row>
    <row r="32" spans="2:20" x14ac:dyDescent="0.25">
      <c r="B32" s="70" t="s">
        <v>78</v>
      </c>
      <c r="C32" s="39"/>
      <c r="D32" s="39"/>
      <c r="E32" s="39"/>
      <c r="F32" s="39"/>
      <c r="G32" s="39"/>
      <c r="H32" s="43">
        <f t="shared" si="0"/>
        <v>0</v>
      </c>
      <c r="J32" s="98"/>
      <c r="K32" s="98"/>
      <c r="L32" s="98"/>
      <c r="M32" s="98"/>
      <c r="N32" s="98"/>
      <c r="O32" s="98"/>
      <c r="P32" s="98"/>
      <c r="Q32" s="98"/>
      <c r="R32" s="98"/>
    </row>
    <row r="33" spans="2:23" x14ac:dyDescent="0.25">
      <c r="B33" s="70" t="s">
        <v>79</v>
      </c>
      <c r="C33" s="39"/>
      <c r="D33" s="39"/>
      <c r="E33" s="39"/>
      <c r="F33" s="39"/>
      <c r="G33" s="39"/>
      <c r="H33" s="43">
        <f t="shared" si="0"/>
        <v>0</v>
      </c>
      <c r="J33" s="98"/>
      <c r="K33" s="98"/>
      <c r="L33" s="98"/>
      <c r="M33" s="98"/>
      <c r="N33" s="98"/>
      <c r="O33" s="98"/>
      <c r="P33" s="98"/>
      <c r="Q33" s="98"/>
      <c r="R33" s="98"/>
    </row>
    <row r="34" spans="2:23" ht="13" thickBot="1" x14ac:dyDescent="0.3">
      <c r="B34" s="72" t="s">
        <v>80</v>
      </c>
      <c r="C34" s="73"/>
      <c r="D34" s="73"/>
      <c r="E34" s="73"/>
      <c r="F34" s="73"/>
      <c r="G34" s="73"/>
      <c r="H34" s="74">
        <f t="shared" si="0"/>
        <v>0</v>
      </c>
      <c r="J34" s="98"/>
      <c r="K34" s="98"/>
      <c r="L34" s="98"/>
      <c r="M34" s="98"/>
      <c r="N34" s="98"/>
      <c r="O34" s="98"/>
      <c r="P34" s="98"/>
      <c r="Q34" s="98"/>
      <c r="R34" s="98"/>
    </row>
    <row r="35" spans="2:23" ht="13" thickBot="1" x14ac:dyDescent="0.3">
      <c r="B35" s="93"/>
      <c r="C35" s="94"/>
      <c r="D35" s="94"/>
      <c r="E35" s="94"/>
      <c r="F35" s="3" t="s">
        <v>120</v>
      </c>
      <c r="H35" s="88">
        <f ca="1">SUM(H4:H35)+'Extra Calc Sheet'!H38+'Uninsulated Steam Mains'!J22+'Extra Calc Sheet'!H34</f>
        <v>0</v>
      </c>
      <c r="J35" s="98"/>
      <c r="K35" s="98"/>
      <c r="L35" s="98"/>
      <c r="M35" s="98"/>
      <c r="N35" s="98"/>
      <c r="O35" s="98"/>
      <c r="P35" s="98"/>
      <c r="Q35" s="98"/>
      <c r="R35" s="98"/>
    </row>
    <row r="36" spans="2:23" x14ac:dyDescent="0.25">
      <c r="B36" s="93"/>
      <c r="C36" s="94"/>
      <c r="D36" s="94"/>
      <c r="E36" s="94"/>
      <c r="F36" s="94"/>
      <c r="G36" s="94"/>
      <c r="J36" s="98"/>
      <c r="K36" s="98"/>
      <c r="L36" s="98"/>
      <c r="M36" s="98"/>
      <c r="N36" s="98"/>
      <c r="O36" s="98"/>
      <c r="P36" s="98"/>
      <c r="Q36" s="98"/>
      <c r="R36" s="98"/>
    </row>
    <row r="37" spans="2:23" ht="15.5" x14ac:dyDescent="0.35">
      <c r="B37" s="93"/>
      <c r="C37" s="94"/>
      <c r="D37" s="94"/>
      <c r="E37" s="94"/>
      <c r="F37" s="94"/>
      <c r="G37" s="94"/>
      <c r="J37" s="98"/>
      <c r="K37" s="98"/>
      <c r="L37" s="98"/>
      <c r="M37" s="98"/>
      <c r="N37" s="98"/>
      <c r="O37" s="98"/>
      <c r="P37" s="98"/>
      <c r="Q37" s="98"/>
      <c r="R37" s="98"/>
      <c r="W37" s="75"/>
    </row>
    <row r="38" spans="2:23" ht="20" x14ac:dyDescent="0.4">
      <c r="E38" s="77"/>
      <c r="J38" s="79"/>
    </row>
    <row r="56" spans="4:5" x14ac:dyDescent="0.25">
      <c r="E56" s="80"/>
    </row>
    <row r="57" spans="4:5" x14ac:dyDescent="0.25">
      <c r="E57" s="80"/>
    </row>
    <row r="58" spans="4:5" x14ac:dyDescent="0.25">
      <c r="E58" s="80"/>
    </row>
    <row r="59" spans="4:5" x14ac:dyDescent="0.25">
      <c r="E59" s="80"/>
    </row>
    <row r="60" spans="4:5" x14ac:dyDescent="0.25">
      <c r="E60" s="80"/>
    </row>
    <row r="61" spans="4:5" x14ac:dyDescent="0.25">
      <c r="D61" s="80"/>
    </row>
    <row r="62" spans="4:5" x14ac:dyDescent="0.25">
      <c r="D62" s="80"/>
    </row>
    <row r="63" spans="4:5" x14ac:dyDescent="0.25">
      <c r="D63" s="80"/>
    </row>
    <row r="64" spans="4:5" x14ac:dyDescent="0.25">
      <c r="D64" s="80"/>
    </row>
    <row r="65" spans="4:4" x14ac:dyDescent="0.25">
      <c r="D65" s="80"/>
    </row>
    <row r="67" spans="4:4" x14ac:dyDescent="0.25">
      <c r="D67" s="76"/>
    </row>
    <row r="68" spans="4:4" x14ac:dyDescent="0.25">
      <c r="D68" s="76"/>
    </row>
    <row r="69" spans="4:4" x14ac:dyDescent="0.25">
      <c r="D69" s="76"/>
    </row>
    <row r="70" spans="4:4" x14ac:dyDescent="0.25">
      <c r="D70" s="76"/>
    </row>
    <row r="71" spans="4:4" x14ac:dyDescent="0.25">
      <c r="D71" s="76"/>
    </row>
    <row r="72" spans="4:4" x14ac:dyDescent="0.25">
      <c r="D72" s="76"/>
    </row>
    <row r="73" spans="4:4" x14ac:dyDescent="0.25">
      <c r="D73" s="76"/>
    </row>
    <row r="74" spans="4:4" x14ac:dyDescent="0.25">
      <c r="D74" s="76"/>
    </row>
    <row r="75" spans="4:4" x14ac:dyDescent="0.25">
      <c r="D75" s="76"/>
    </row>
    <row r="76" spans="4:4" x14ac:dyDescent="0.25">
      <c r="D76" s="76"/>
    </row>
    <row r="77" spans="4:4" x14ac:dyDescent="0.25">
      <c r="D77" s="76"/>
    </row>
    <row r="78" spans="4:4" x14ac:dyDescent="0.25">
      <c r="D78" s="76"/>
    </row>
    <row r="79" spans="4:4" x14ac:dyDescent="0.25">
      <c r="D79" s="76"/>
    </row>
    <row r="80" spans="4:4" x14ac:dyDescent="0.25">
      <c r="D80" s="76"/>
    </row>
    <row r="81" spans="4:4" x14ac:dyDescent="0.25">
      <c r="D81" s="76"/>
    </row>
    <row r="82" spans="4:4" x14ac:dyDescent="0.25">
      <c r="D82" s="76"/>
    </row>
    <row r="83" spans="4:4" x14ac:dyDescent="0.25">
      <c r="D83" s="76"/>
    </row>
    <row r="84" spans="4:4" x14ac:dyDescent="0.25">
      <c r="D84" s="76"/>
    </row>
    <row r="85" spans="4:4" x14ac:dyDescent="0.25">
      <c r="D85" s="76"/>
    </row>
    <row r="86" spans="4:4" x14ac:dyDescent="0.25">
      <c r="D86" s="76"/>
    </row>
    <row r="101" spans="8:18" ht="13" x14ac:dyDescent="0.3">
      <c r="H101" s="81"/>
      <c r="I101" s="71"/>
      <c r="J101" s="71"/>
    </row>
    <row r="103" spans="8:18" x14ac:dyDescent="0.25">
      <c r="J103" s="3"/>
      <c r="K103" s="3"/>
    </row>
    <row r="104" spans="8:18" x14ac:dyDescent="0.25">
      <c r="J104" s="3"/>
      <c r="K104" s="3"/>
    </row>
    <row r="105" spans="8:18" x14ac:dyDescent="0.25">
      <c r="J105" s="3"/>
      <c r="K105" s="3"/>
      <c r="R105" s="82"/>
    </row>
    <row r="106" spans="8:18" x14ac:dyDescent="0.25">
      <c r="J106" s="3"/>
      <c r="K106" s="3"/>
      <c r="R106" s="82"/>
    </row>
    <row r="107" spans="8:18" x14ac:dyDescent="0.25">
      <c r="J107" s="3"/>
      <c r="K107" s="3"/>
      <c r="R107" s="83"/>
    </row>
    <row r="108" spans="8:18" x14ac:dyDescent="0.25">
      <c r="J108" s="3"/>
      <c r="K108" s="3"/>
      <c r="R108" s="83"/>
    </row>
    <row r="109" spans="8:18" x14ac:dyDescent="0.25">
      <c r="J109" s="3"/>
      <c r="K109" s="3"/>
      <c r="R109" s="83"/>
    </row>
    <row r="110" spans="8:18" x14ac:dyDescent="0.25">
      <c r="J110" s="3"/>
      <c r="K110" s="3"/>
      <c r="R110" s="83"/>
    </row>
    <row r="111" spans="8:18" x14ac:dyDescent="0.25">
      <c r="J111" s="3"/>
      <c r="K111" s="3"/>
      <c r="R111" s="83"/>
    </row>
    <row r="112" spans="8:18" x14ac:dyDescent="0.25">
      <c r="J112" s="3"/>
      <c r="K112" s="3"/>
      <c r="R112" s="83"/>
    </row>
    <row r="113" spans="10:18" x14ac:dyDescent="0.25">
      <c r="J113" s="3"/>
      <c r="K113" s="3"/>
      <c r="R113" s="83"/>
    </row>
    <row r="114" spans="10:18" x14ac:dyDescent="0.25">
      <c r="J114" s="3"/>
      <c r="K114" s="3"/>
      <c r="R114" s="83"/>
    </row>
    <row r="115" spans="10:18" x14ac:dyDescent="0.25">
      <c r="J115" s="3"/>
      <c r="K115" s="3"/>
      <c r="R115" s="83"/>
    </row>
    <row r="116" spans="10:18" x14ac:dyDescent="0.25">
      <c r="J116" s="3"/>
      <c r="K116" s="3"/>
      <c r="R116" s="83"/>
    </row>
    <row r="117" spans="10:18" x14ac:dyDescent="0.25">
      <c r="J117" s="3"/>
      <c r="K117" s="3"/>
      <c r="R117" s="83"/>
    </row>
    <row r="118" spans="10:18" x14ac:dyDescent="0.25">
      <c r="J118" s="3"/>
      <c r="K118" s="3"/>
    </row>
    <row r="119" spans="10:18" x14ac:dyDescent="0.25">
      <c r="J119" s="3"/>
      <c r="K119" s="3"/>
    </row>
    <row r="120" spans="10:18" x14ac:dyDescent="0.25">
      <c r="J120" s="3"/>
      <c r="K120" s="3"/>
    </row>
    <row r="121" spans="10:18" x14ac:dyDescent="0.25">
      <c r="J121" s="3"/>
      <c r="K121" s="3"/>
    </row>
    <row r="122" spans="10:18" x14ac:dyDescent="0.25">
      <c r="J122" s="3"/>
      <c r="K122" s="3"/>
    </row>
    <row r="123" spans="10:18" x14ac:dyDescent="0.25">
      <c r="J123" s="3"/>
      <c r="K123" s="3"/>
    </row>
    <row r="124" spans="10:18" x14ac:dyDescent="0.25">
      <c r="J124" s="3"/>
      <c r="K124" s="3"/>
    </row>
    <row r="125" spans="10:18" x14ac:dyDescent="0.25">
      <c r="J125" s="3"/>
      <c r="K125" s="3"/>
    </row>
    <row r="126" spans="10:18" x14ac:dyDescent="0.25">
      <c r="J126" s="3"/>
      <c r="K126" s="3"/>
    </row>
    <row r="127" spans="10:18" x14ac:dyDescent="0.25">
      <c r="J127" s="3"/>
      <c r="K127" s="3"/>
    </row>
    <row r="128" spans="10:18" x14ac:dyDescent="0.25">
      <c r="J128" s="3"/>
      <c r="K128" s="3"/>
    </row>
    <row r="129" spans="10:16" x14ac:dyDescent="0.25">
      <c r="J129" s="3"/>
      <c r="K129" s="3"/>
    </row>
    <row r="130" spans="10:16" x14ac:dyDescent="0.25">
      <c r="J130" s="3"/>
      <c r="K130" s="3"/>
    </row>
    <row r="131" spans="10:16" ht="13" x14ac:dyDescent="0.3">
      <c r="J131" s="3"/>
      <c r="K131" s="3"/>
      <c r="N131" s="71"/>
      <c r="O131" s="71"/>
      <c r="P131" s="71"/>
    </row>
    <row r="132" spans="10:16" x14ac:dyDescent="0.25">
      <c r="J132" s="3"/>
      <c r="K132" s="3"/>
      <c r="N132" s="3"/>
      <c r="O132" s="3"/>
    </row>
    <row r="133" spans="10:16" x14ac:dyDescent="0.25">
      <c r="J133" s="3"/>
      <c r="K133" s="3"/>
      <c r="N133" s="3"/>
      <c r="O133" s="3"/>
    </row>
    <row r="134" spans="10:16" x14ac:dyDescent="0.25">
      <c r="J134" s="3"/>
      <c r="K134" s="3"/>
      <c r="N134" s="3"/>
      <c r="O134" s="3"/>
    </row>
    <row r="135" spans="10:16" x14ac:dyDescent="0.25">
      <c r="J135" s="3"/>
      <c r="K135" s="3"/>
      <c r="N135" s="3"/>
      <c r="O135" s="3"/>
    </row>
    <row r="136" spans="10:16" x14ac:dyDescent="0.25">
      <c r="J136" s="3"/>
      <c r="K136" s="3"/>
      <c r="N136" s="3"/>
      <c r="O136" s="3"/>
    </row>
    <row r="137" spans="10:16" x14ac:dyDescent="0.25">
      <c r="J137" s="3"/>
      <c r="K137" s="3"/>
      <c r="N137" s="3"/>
      <c r="O137" s="3"/>
    </row>
    <row r="138" spans="10:16" x14ac:dyDescent="0.25">
      <c r="J138" s="3"/>
      <c r="K138" s="3"/>
      <c r="N138" s="3"/>
      <c r="O138" s="3"/>
    </row>
    <row r="139" spans="10:16" x14ac:dyDescent="0.25">
      <c r="J139" s="3"/>
      <c r="K139" s="3"/>
      <c r="N139" s="3"/>
      <c r="O139" s="3"/>
    </row>
    <row r="140" spans="10:16" x14ac:dyDescent="0.25">
      <c r="J140" s="3"/>
      <c r="K140" s="3"/>
      <c r="N140" s="3"/>
      <c r="O140" s="3"/>
    </row>
    <row r="141" spans="10:16" x14ac:dyDescent="0.25">
      <c r="J141" s="3"/>
      <c r="K141" s="3"/>
      <c r="N141" s="3"/>
      <c r="O141" s="3"/>
    </row>
    <row r="142" spans="10:16" x14ac:dyDescent="0.25">
      <c r="J142" s="3"/>
      <c r="K142" s="3"/>
      <c r="N142" s="80"/>
      <c r="O142" s="3"/>
    </row>
    <row r="143" spans="10:16" x14ac:dyDescent="0.25">
      <c r="J143" s="3"/>
      <c r="K143" s="3"/>
      <c r="N143" s="80"/>
      <c r="O143" s="80"/>
    </row>
    <row r="144" spans="10:16" x14ac:dyDescent="0.25">
      <c r="J144" s="3"/>
      <c r="K144" s="3"/>
      <c r="N144" s="3"/>
      <c r="O144" s="80"/>
    </row>
    <row r="145" spans="10:15" x14ac:dyDescent="0.25">
      <c r="J145" s="3"/>
      <c r="K145" s="3"/>
      <c r="N145" s="3"/>
      <c r="O145" s="80"/>
    </row>
    <row r="146" spans="10:15" x14ac:dyDescent="0.25">
      <c r="J146" s="3"/>
      <c r="K146" s="3"/>
      <c r="N146" s="3"/>
      <c r="O146" s="80"/>
    </row>
    <row r="147" spans="10:15" x14ac:dyDescent="0.25">
      <c r="J147" s="3"/>
      <c r="K147" s="3"/>
      <c r="N147" s="3"/>
      <c r="O147" s="80"/>
    </row>
    <row r="148" spans="10:15" x14ac:dyDescent="0.25">
      <c r="J148" s="3"/>
      <c r="K148" s="3"/>
      <c r="N148" s="3"/>
      <c r="O148" s="80"/>
    </row>
    <row r="149" spans="10:15" x14ac:dyDescent="0.25">
      <c r="J149" s="3"/>
      <c r="K149" s="3"/>
      <c r="N149" s="3"/>
      <c r="O149" s="80"/>
    </row>
    <row r="150" spans="10:15" x14ac:dyDescent="0.25">
      <c r="J150" s="3"/>
      <c r="K150" s="3"/>
      <c r="N150" s="3"/>
      <c r="O150" s="80"/>
    </row>
    <row r="151" spans="10:15" x14ac:dyDescent="0.25">
      <c r="J151" s="3"/>
      <c r="K151" s="3"/>
      <c r="N151" s="3"/>
      <c r="O151" s="80"/>
    </row>
    <row r="152" spans="10:15" x14ac:dyDescent="0.25">
      <c r="J152" s="3"/>
      <c r="K152" s="3"/>
      <c r="N152" s="3"/>
      <c r="O152" s="80"/>
    </row>
    <row r="153" spans="10:15" x14ac:dyDescent="0.25">
      <c r="J153" s="3"/>
      <c r="K153" s="3"/>
      <c r="N153" s="3"/>
      <c r="O153" s="80"/>
    </row>
    <row r="154" spans="10:15" x14ac:dyDescent="0.25">
      <c r="J154" s="3"/>
      <c r="K154" s="3"/>
      <c r="N154" s="80"/>
      <c r="O154" s="3"/>
    </row>
    <row r="155" spans="10:15" x14ac:dyDescent="0.25">
      <c r="J155" s="3"/>
      <c r="K155" s="3"/>
      <c r="N155" s="80"/>
      <c r="O155" s="3"/>
    </row>
    <row r="156" spans="10:15" x14ac:dyDescent="0.25">
      <c r="J156" s="3"/>
      <c r="K156" s="3"/>
      <c r="N156" s="80"/>
      <c r="O156" s="3"/>
    </row>
    <row r="157" spans="10:15" x14ac:dyDescent="0.25">
      <c r="J157" s="3"/>
      <c r="K157" s="3"/>
      <c r="N157" s="80"/>
      <c r="O157" s="3"/>
    </row>
    <row r="158" spans="10:15" x14ac:dyDescent="0.25">
      <c r="J158" s="3"/>
      <c r="K158" s="3"/>
      <c r="N158" s="80"/>
      <c r="O158" s="3"/>
    </row>
    <row r="159" spans="10:15" x14ac:dyDescent="0.25">
      <c r="J159" s="3"/>
      <c r="K159" s="3"/>
      <c r="N159" s="76"/>
      <c r="O159" s="3"/>
    </row>
    <row r="160" spans="10:15" x14ac:dyDescent="0.25">
      <c r="J160" s="3"/>
      <c r="K160" s="3"/>
      <c r="N160" s="76"/>
      <c r="O160" s="3"/>
    </row>
    <row r="161" spans="10:15" x14ac:dyDescent="0.25">
      <c r="J161" s="3"/>
      <c r="K161" s="3"/>
      <c r="N161" s="76"/>
      <c r="O161" s="3"/>
    </row>
    <row r="162" spans="10:15" x14ac:dyDescent="0.25">
      <c r="J162" s="3"/>
      <c r="K162" s="3"/>
      <c r="N162" s="76"/>
      <c r="O162" s="3"/>
    </row>
    <row r="163" spans="10:15" x14ac:dyDescent="0.25">
      <c r="J163" s="3"/>
      <c r="K163" s="3"/>
      <c r="N163" s="76"/>
      <c r="O163" s="3"/>
    </row>
    <row r="164" spans="10:15" x14ac:dyDescent="0.25">
      <c r="J164" s="3"/>
      <c r="K164" s="3"/>
      <c r="N164" s="76"/>
      <c r="O164" s="3"/>
    </row>
    <row r="165" spans="10:15" x14ac:dyDescent="0.25">
      <c r="J165" s="3"/>
      <c r="K165" s="3"/>
      <c r="N165" s="76"/>
      <c r="O165" s="3"/>
    </row>
    <row r="166" spans="10:15" x14ac:dyDescent="0.25">
      <c r="J166" s="3"/>
      <c r="K166" s="3"/>
      <c r="N166" s="76"/>
      <c r="O166" s="3"/>
    </row>
    <row r="167" spans="10:15" x14ac:dyDescent="0.25">
      <c r="J167" s="3"/>
      <c r="K167" s="3"/>
      <c r="N167" s="76"/>
      <c r="O167" s="3"/>
    </row>
    <row r="168" spans="10:15" x14ac:dyDescent="0.25">
      <c r="J168" s="3"/>
      <c r="K168" s="3"/>
      <c r="N168" s="76"/>
      <c r="O168" s="3"/>
    </row>
    <row r="169" spans="10:15" x14ac:dyDescent="0.25">
      <c r="J169" s="3"/>
      <c r="K169" s="3"/>
      <c r="N169" s="76"/>
      <c r="O169" s="3"/>
    </row>
    <row r="170" spans="10:15" x14ac:dyDescent="0.25">
      <c r="J170" s="3"/>
      <c r="K170" s="3"/>
      <c r="N170" s="76"/>
      <c r="O170" s="3"/>
    </row>
    <row r="171" spans="10:15" x14ac:dyDescent="0.25">
      <c r="J171" s="3"/>
      <c r="K171" s="3"/>
      <c r="N171" s="76"/>
      <c r="O171" s="3"/>
    </row>
    <row r="172" spans="10:15" x14ac:dyDescent="0.25">
      <c r="J172" s="3"/>
      <c r="K172" s="3"/>
      <c r="N172" s="76"/>
      <c r="O172" s="3"/>
    </row>
    <row r="173" spans="10:15" x14ac:dyDescent="0.25">
      <c r="J173" s="3"/>
      <c r="K173" s="3"/>
      <c r="N173" s="76"/>
      <c r="O173" s="3"/>
    </row>
    <row r="174" spans="10:15" x14ac:dyDescent="0.25">
      <c r="J174" s="3"/>
      <c r="K174" s="3"/>
      <c r="N174" s="76"/>
      <c r="O174" s="3"/>
    </row>
    <row r="175" spans="10:15" x14ac:dyDescent="0.25">
      <c r="J175" s="3"/>
      <c r="K175" s="3"/>
      <c r="N175" s="76"/>
      <c r="O175" s="3"/>
    </row>
    <row r="176" spans="10:15" x14ac:dyDescent="0.25">
      <c r="J176" s="3"/>
      <c r="K176" s="3"/>
      <c r="N176" s="76"/>
      <c r="O176" s="3"/>
    </row>
    <row r="177" spans="10:15" x14ac:dyDescent="0.25">
      <c r="J177" s="3"/>
      <c r="K177" s="3"/>
      <c r="N177" s="76"/>
      <c r="O177" s="3"/>
    </row>
    <row r="178" spans="10:15" x14ac:dyDescent="0.25">
      <c r="J178" s="3"/>
      <c r="K178" s="3"/>
      <c r="N178" s="76"/>
      <c r="O178" s="3"/>
    </row>
    <row r="179" spans="10:15" x14ac:dyDescent="0.25">
      <c r="J179" s="3"/>
      <c r="K179" s="3"/>
      <c r="N179" s="76"/>
      <c r="O179" s="3"/>
    </row>
    <row r="180" spans="10:15" x14ac:dyDescent="0.25">
      <c r="J180" s="3"/>
      <c r="K180" s="3"/>
    </row>
    <row r="181" spans="10:15" x14ac:dyDescent="0.25">
      <c r="J181" s="3"/>
      <c r="K181" s="3"/>
    </row>
    <row r="182" spans="10:15" x14ac:dyDescent="0.25">
      <c r="J182" s="3"/>
      <c r="K182" s="3"/>
    </row>
    <row r="183" spans="10:15" x14ac:dyDescent="0.25">
      <c r="J183" s="3"/>
      <c r="K183" s="3"/>
    </row>
    <row r="184" spans="10:15" x14ac:dyDescent="0.25">
      <c r="J184" s="3"/>
      <c r="K184" s="3"/>
    </row>
  </sheetData>
  <sheetProtection algorithmName="SHA-512" hashValue="Gc8BuW3VkoFjqt3FS2jz0Rp65dZPXZgHWg46n3Ne4JwS2l4T7SOkSrh/GMfzoTT+uGXhTVdh6kjy/qEwKfF/Iw==" saltValue="ZPvZOTQaaOSPThmIymyEbQ==" spinCount="100000" sheet="1" objects="1" scenarios="1" selectLockedCells="1"/>
  <mergeCells count="1">
    <mergeCell ref="J30:R37"/>
  </mergeCells>
  <pageMargins left="0.25" right="0.25" top="0.75" bottom="0.75" header="0.3" footer="0.3"/>
  <pageSetup fitToHeight="0" orientation="portrait" r:id="rId1"/>
  <headerFooter alignWithMargins="0"/>
  <ignoredErrors>
    <ignoredError sqref="B4:B34 N20 L22:N23 O17 O14 N16 M18:N18 L17" numberStoredAsText="1"/>
    <ignoredError sqref="L7 O4 O6 O8 K8:M8 K6:M6 N7 K10:L10 L9:M9 K19:L19 K21 M16 K17" twoDigitTextYear="1"/>
    <ignoredError sqref="O5 N8:N10 N6 M7 M10 K7 K9 L21:N21 K20:M20 K22 O15:O16" twoDigitTextYear="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58F9B-A660-49D1-B36B-3B91E012CB26}">
  <sheetPr codeName="Sheet36"/>
  <dimension ref="B1:P39"/>
  <sheetViews>
    <sheetView showGridLines="0" showRowColHeaders="0" showZeros="0" tabSelected="1" workbookViewId="0">
      <selection activeCell="F17" sqref="F17"/>
    </sheetView>
  </sheetViews>
  <sheetFormatPr defaultRowHeight="12.5" x14ac:dyDescent="0.25"/>
  <cols>
    <col min="1" max="1" width="5.453125" customWidth="1"/>
    <col min="2" max="2" width="6.1796875" customWidth="1"/>
    <col min="3" max="3" width="6" customWidth="1"/>
    <col min="4" max="4" width="7" customWidth="1"/>
    <col min="5" max="5" width="6" customWidth="1"/>
    <col min="9" max="9" width="3" customWidth="1"/>
    <col min="257" max="257" width="5.453125" customWidth="1"/>
    <col min="258" max="258" width="6.1796875" customWidth="1"/>
    <col min="259" max="259" width="6" customWidth="1"/>
    <col min="260" max="260" width="7" customWidth="1"/>
    <col min="261" max="261" width="6" customWidth="1"/>
    <col min="265" max="265" width="3" customWidth="1"/>
    <col min="513" max="513" width="5.453125" customWidth="1"/>
    <col min="514" max="514" width="6.1796875" customWidth="1"/>
    <col min="515" max="515" width="6" customWidth="1"/>
    <col min="516" max="516" width="7" customWidth="1"/>
    <col min="517" max="517" width="6" customWidth="1"/>
    <col min="521" max="521" width="3" customWidth="1"/>
    <col min="769" max="769" width="5.453125" customWidth="1"/>
    <col min="770" max="770" width="6.1796875" customWidth="1"/>
    <col min="771" max="771" width="6" customWidth="1"/>
    <col min="772" max="772" width="7" customWidth="1"/>
    <col min="773" max="773" width="6" customWidth="1"/>
    <col min="777" max="777" width="3" customWidth="1"/>
    <col min="1025" max="1025" width="5.453125" customWidth="1"/>
    <col min="1026" max="1026" width="6.1796875" customWidth="1"/>
    <col min="1027" max="1027" width="6" customWidth="1"/>
    <col min="1028" max="1028" width="7" customWidth="1"/>
    <col min="1029" max="1029" width="6" customWidth="1"/>
    <col min="1033" max="1033" width="3" customWidth="1"/>
    <col min="1281" max="1281" width="5.453125" customWidth="1"/>
    <col min="1282" max="1282" width="6.1796875" customWidth="1"/>
    <col min="1283" max="1283" width="6" customWidth="1"/>
    <col min="1284" max="1284" width="7" customWidth="1"/>
    <col min="1285" max="1285" width="6" customWidth="1"/>
    <col min="1289" max="1289" width="3" customWidth="1"/>
    <col min="1537" max="1537" width="5.453125" customWidth="1"/>
    <col min="1538" max="1538" width="6.1796875" customWidth="1"/>
    <col min="1539" max="1539" width="6" customWidth="1"/>
    <col min="1540" max="1540" width="7" customWidth="1"/>
    <col min="1541" max="1541" width="6" customWidth="1"/>
    <col min="1545" max="1545" width="3" customWidth="1"/>
    <col min="1793" max="1793" width="5.453125" customWidth="1"/>
    <col min="1794" max="1794" width="6.1796875" customWidth="1"/>
    <col min="1795" max="1795" width="6" customWidth="1"/>
    <col min="1796" max="1796" width="7" customWidth="1"/>
    <col min="1797" max="1797" width="6" customWidth="1"/>
    <col min="1801" max="1801" width="3" customWidth="1"/>
    <col min="2049" max="2049" width="5.453125" customWidth="1"/>
    <col min="2050" max="2050" width="6.1796875" customWidth="1"/>
    <col min="2051" max="2051" width="6" customWidth="1"/>
    <col min="2052" max="2052" width="7" customWidth="1"/>
    <col min="2053" max="2053" width="6" customWidth="1"/>
    <col min="2057" max="2057" width="3" customWidth="1"/>
    <col min="2305" max="2305" width="5.453125" customWidth="1"/>
    <col min="2306" max="2306" width="6.1796875" customWidth="1"/>
    <col min="2307" max="2307" width="6" customWidth="1"/>
    <col min="2308" max="2308" width="7" customWidth="1"/>
    <col min="2309" max="2309" width="6" customWidth="1"/>
    <col min="2313" max="2313" width="3" customWidth="1"/>
    <col min="2561" max="2561" width="5.453125" customWidth="1"/>
    <col min="2562" max="2562" width="6.1796875" customWidth="1"/>
    <col min="2563" max="2563" width="6" customWidth="1"/>
    <col min="2564" max="2564" width="7" customWidth="1"/>
    <col min="2565" max="2565" width="6" customWidth="1"/>
    <col min="2569" max="2569" width="3" customWidth="1"/>
    <col min="2817" max="2817" width="5.453125" customWidth="1"/>
    <col min="2818" max="2818" width="6.1796875" customWidth="1"/>
    <col min="2819" max="2819" width="6" customWidth="1"/>
    <col min="2820" max="2820" width="7" customWidth="1"/>
    <col min="2821" max="2821" width="6" customWidth="1"/>
    <col min="2825" max="2825" width="3" customWidth="1"/>
    <col min="3073" max="3073" width="5.453125" customWidth="1"/>
    <col min="3074" max="3074" width="6.1796875" customWidth="1"/>
    <col min="3075" max="3075" width="6" customWidth="1"/>
    <col min="3076" max="3076" width="7" customWidth="1"/>
    <col min="3077" max="3077" width="6" customWidth="1"/>
    <col min="3081" max="3081" width="3" customWidth="1"/>
    <col min="3329" max="3329" width="5.453125" customWidth="1"/>
    <col min="3330" max="3330" width="6.1796875" customWidth="1"/>
    <col min="3331" max="3331" width="6" customWidth="1"/>
    <col min="3332" max="3332" width="7" customWidth="1"/>
    <col min="3333" max="3333" width="6" customWidth="1"/>
    <col min="3337" max="3337" width="3" customWidth="1"/>
    <col min="3585" max="3585" width="5.453125" customWidth="1"/>
    <col min="3586" max="3586" width="6.1796875" customWidth="1"/>
    <col min="3587" max="3587" width="6" customWidth="1"/>
    <col min="3588" max="3588" width="7" customWidth="1"/>
    <col min="3589" max="3589" width="6" customWidth="1"/>
    <col min="3593" max="3593" width="3" customWidth="1"/>
    <col min="3841" max="3841" width="5.453125" customWidth="1"/>
    <col min="3842" max="3842" width="6.1796875" customWidth="1"/>
    <col min="3843" max="3843" width="6" customWidth="1"/>
    <col min="3844" max="3844" width="7" customWidth="1"/>
    <col min="3845" max="3845" width="6" customWidth="1"/>
    <col min="3849" max="3849" width="3" customWidth="1"/>
    <col min="4097" max="4097" width="5.453125" customWidth="1"/>
    <col min="4098" max="4098" width="6.1796875" customWidth="1"/>
    <col min="4099" max="4099" width="6" customWidth="1"/>
    <col min="4100" max="4100" width="7" customWidth="1"/>
    <col min="4101" max="4101" width="6" customWidth="1"/>
    <col min="4105" max="4105" width="3" customWidth="1"/>
    <col min="4353" max="4353" width="5.453125" customWidth="1"/>
    <col min="4354" max="4354" width="6.1796875" customWidth="1"/>
    <col min="4355" max="4355" width="6" customWidth="1"/>
    <col min="4356" max="4356" width="7" customWidth="1"/>
    <col min="4357" max="4357" width="6" customWidth="1"/>
    <col min="4361" max="4361" width="3" customWidth="1"/>
    <col min="4609" max="4609" width="5.453125" customWidth="1"/>
    <col min="4610" max="4610" width="6.1796875" customWidth="1"/>
    <col min="4611" max="4611" width="6" customWidth="1"/>
    <col min="4612" max="4612" width="7" customWidth="1"/>
    <col min="4613" max="4613" width="6" customWidth="1"/>
    <col min="4617" max="4617" width="3" customWidth="1"/>
    <col min="4865" max="4865" width="5.453125" customWidth="1"/>
    <col min="4866" max="4866" width="6.1796875" customWidth="1"/>
    <col min="4867" max="4867" width="6" customWidth="1"/>
    <col min="4868" max="4868" width="7" customWidth="1"/>
    <col min="4869" max="4869" width="6" customWidth="1"/>
    <col min="4873" max="4873" width="3" customWidth="1"/>
    <col min="5121" max="5121" width="5.453125" customWidth="1"/>
    <col min="5122" max="5122" width="6.1796875" customWidth="1"/>
    <col min="5123" max="5123" width="6" customWidth="1"/>
    <col min="5124" max="5124" width="7" customWidth="1"/>
    <col min="5125" max="5125" width="6" customWidth="1"/>
    <col min="5129" max="5129" width="3" customWidth="1"/>
    <col min="5377" max="5377" width="5.453125" customWidth="1"/>
    <col min="5378" max="5378" width="6.1796875" customWidth="1"/>
    <col min="5379" max="5379" width="6" customWidth="1"/>
    <col min="5380" max="5380" width="7" customWidth="1"/>
    <col min="5381" max="5381" width="6" customWidth="1"/>
    <col min="5385" max="5385" width="3" customWidth="1"/>
    <col min="5633" max="5633" width="5.453125" customWidth="1"/>
    <col min="5634" max="5634" width="6.1796875" customWidth="1"/>
    <col min="5635" max="5635" width="6" customWidth="1"/>
    <col min="5636" max="5636" width="7" customWidth="1"/>
    <col min="5637" max="5637" width="6" customWidth="1"/>
    <col min="5641" max="5641" width="3" customWidth="1"/>
    <col min="5889" max="5889" width="5.453125" customWidth="1"/>
    <col min="5890" max="5890" width="6.1796875" customWidth="1"/>
    <col min="5891" max="5891" width="6" customWidth="1"/>
    <col min="5892" max="5892" width="7" customWidth="1"/>
    <col min="5893" max="5893" width="6" customWidth="1"/>
    <col min="5897" max="5897" width="3" customWidth="1"/>
    <col min="6145" max="6145" width="5.453125" customWidth="1"/>
    <col min="6146" max="6146" width="6.1796875" customWidth="1"/>
    <col min="6147" max="6147" width="6" customWidth="1"/>
    <col min="6148" max="6148" width="7" customWidth="1"/>
    <col min="6149" max="6149" width="6" customWidth="1"/>
    <col min="6153" max="6153" width="3" customWidth="1"/>
    <col min="6401" max="6401" width="5.453125" customWidth="1"/>
    <col min="6402" max="6402" width="6.1796875" customWidth="1"/>
    <col min="6403" max="6403" width="6" customWidth="1"/>
    <col min="6404" max="6404" width="7" customWidth="1"/>
    <col min="6405" max="6405" width="6" customWidth="1"/>
    <col min="6409" max="6409" width="3" customWidth="1"/>
    <col min="6657" max="6657" width="5.453125" customWidth="1"/>
    <col min="6658" max="6658" width="6.1796875" customWidth="1"/>
    <col min="6659" max="6659" width="6" customWidth="1"/>
    <col min="6660" max="6660" width="7" customWidth="1"/>
    <col min="6661" max="6661" width="6" customWidth="1"/>
    <col min="6665" max="6665" width="3" customWidth="1"/>
    <col min="6913" max="6913" width="5.453125" customWidth="1"/>
    <col min="6914" max="6914" width="6.1796875" customWidth="1"/>
    <col min="6915" max="6915" width="6" customWidth="1"/>
    <col min="6916" max="6916" width="7" customWidth="1"/>
    <col min="6917" max="6917" width="6" customWidth="1"/>
    <col min="6921" max="6921" width="3" customWidth="1"/>
    <col min="7169" max="7169" width="5.453125" customWidth="1"/>
    <col min="7170" max="7170" width="6.1796875" customWidth="1"/>
    <col min="7171" max="7171" width="6" customWidth="1"/>
    <col min="7172" max="7172" width="7" customWidth="1"/>
    <col min="7173" max="7173" width="6" customWidth="1"/>
    <col min="7177" max="7177" width="3" customWidth="1"/>
    <col min="7425" max="7425" width="5.453125" customWidth="1"/>
    <col min="7426" max="7426" width="6.1796875" customWidth="1"/>
    <col min="7427" max="7427" width="6" customWidth="1"/>
    <col min="7428" max="7428" width="7" customWidth="1"/>
    <col min="7429" max="7429" width="6" customWidth="1"/>
    <col min="7433" max="7433" width="3" customWidth="1"/>
    <col min="7681" max="7681" width="5.453125" customWidth="1"/>
    <col min="7682" max="7682" width="6.1796875" customWidth="1"/>
    <col min="7683" max="7683" width="6" customWidth="1"/>
    <col min="7684" max="7684" width="7" customWidth="1"/>
    <col min="7685" max="7685" width="6" customWidth="1"/>
    <col min="7689" max="7689" width="3" customWidth="1"/>
    <col min="7937" max="7937" width="5.453125" customWidth="1"/>
    <col min="7938" max="7938" width="6.1796875" customWidth="1"/>
    <col min="7939" max="7939" width="6" customWidth="1"/>
    <col min="7940" max="7940" width="7" customWidth="1"/>
    <col min="7941" max="7941" width="6" customWidth="1"/>
    <col min="7945" max="7945" width="3" customWidth="1"/>
    <col min="8193" max="8193" width="5.453125" customWidth="1"/>
    <col min="8194" max="8194" width="6.1796875" customWidth="1"/>
    <col min="8195" max="8195" width="6" customWidth="1"/>
    <col min="8196" max="8196" width="7" customWidth="1"/>
    <col min="8197" max="8197" width="6" customWidth="1"/>
    <col min="8201" max="8201" width="3" customWidth="1"/>
    <col min="8449" max="8449" width="5.453125" customWidth="1"/>
    <col min="8450" max="8450" width="6.1796875" customWidth="1"/>
    <col min="8451" max="8451" width="6" customWidth="1"/>
    <col min="8452" max="8452" width="7" customWidth="1"/>
    <col min="8453" max="8453" width="6" customWidth="1"/>
    <col min="8457" max="8457" width="3" customWidth="1"/>
    <col min="8705" max="8705" width="5.453125" customWidth="1"/>
    <col min="8706" max="8706" width="6.1796875" customWidth="1"/>
    <col min="8707" max="8707" width="6" customWidth="1"/>
    <col min="8708" max="8708" width="7" customWidth="1"/>
    <col min="8709" max="8709" width="6" customWidth="1"/>
    <col min="8713" max="8713" width="3" customWidth="1"/>
    <col min="8961" max="8961" width="5.453125" customWidth="1"/>
    <col min="8962" max="8962" width="6.1796875" customWidth="1"/>
    <col min="8963" max="8963" width="6" customWidth="1"/>
    <col min="8964" max="8964" width="7" customWidth="1"/>
    <col min="8965" max="8965" width="6" customWidth="1"/>
    <col min="8969" max="8969" width="3" customWidth="1"/>
    <col min="9217" max="9217" width="5.453125" customWidth="1"/>
    <col min="9218" max="9218" width="6.1796875" customWidth="1"/>
    <col min="9219" max="9219" width="6" customWidth="1"/>
    <col min="9220" max="9220" width="7" customWidth="1"/>
    <col min="9221" max="9221" width="6" customWidth="1"/>
    <col min="9225" max="9225" width="3" customWidth="1"/>
    <col min="9473" max="9473" width="5.453125" customWidth="1"/>
    <col min="9474" max="9474" width="6.1796875" customWidth="1"/>
    <col min="9475" max="9475" width="6" customWidth="1"/>
    <col min="9476" max="9476" width="7" customWidth="1"/>
    <col min="9477" max="9477" width="6" customWidth="1"/>
    <col min="9481" max="9481" width="3" customWidth="1"/>
    <col min="9729" max="9729" width="5.453125" customWidth="1"/>
    <col min="9730" max="9730" width="6.1796875" customWidth="1"/>
    <col min="9731" max="9731" width="6" customWidth="1"/>
    <col min="9732" max="9732" width="7" customWidth="1"/>
    <col min="9733" max="9733" width="6" customWidth="1"/>
    <col min="9737" max="9737" width="3" customWidth="1"/>
    <col min="9985" max="9985" width="5.453125" customWidth="1"/>
    <col min="9986" max="9986" width="6.1796875" customWidth="1"/>
    <col min="9987" max="9987" width="6" customWidth="1"/>
    <col min="9988" max="9988" width="7" customWidth="1"/>
    <col min="9989" max="9989" width="6" customWidth="1"/>
    <col min="9993" max="9993" width="3" customWidth="1"/>
    <col min="10241" max="10241" width="5.453125" customWidth="1"/>
    <col min="10242" max="10242" width="6.1796875" customWidth="1"/>
    <col min="10243" max="10243" width="6" customWidth="1"/>
    <col min="10244" max="10244" width="7" customWidth="1"/>
    <col min="10245" max="10245" width="6" customWidth="1"/>
    <col min="10249" max="10249" width="3" customWidth="1"/>
    <col min="10497" max="10497" width="5.453125" customWidth="1"/>
    <col min="10498" max="10498" width="6.1796875" customWidth="1"/>
    <col min="10499" max="10499" width="6" customWidth="1"/>
    <col min="10500" max="10500" width="7" customWidth="1"/>
    <col min="10501" max="10501" width="6" customWidth="1"/>
    <col min="10505" max="10505" width="3" customWidth="1"/>
    <col min="10753" max="10753" width="5.453125" customWidth="1"/>
    <col min="10754" max="10754" width="6.1796875" customWidth="1"/>
    <col min="10755" max="10755" width="6" customWidth="1"/>
    <col min="10756" max="10756" width="7" customWidth="1"/>
    <col min="10757" max="10757" width="6" customWidth="1"/>
    <col min="10761" max="10761" width="3" customWidth="1"/>
    <col min="11009" max="11009" width="5.453125" customWidth="1"/>
    <col min="11010" max="11010" width="6.1796875" customWidth="1"/>
    <col min="11011" max="11011" width="6" customWidth="1"/>
    <col min="11012" max="11012" width="7" customWidth="1"/>
    <col min="11013" max="11013" width="6" customWidth="1"/>
    <col min="11017" max="11017" width="3" customWidth="1"/>
    <col min="11265" max="11265" width="5.453125" customWidth="1"/>
    <col min="11266" max="11266" width="6.1796875" customWidth="1"/>
    <col min="11267" max="11267" width="6" customWidth="1"/>
    <col min="11268" max="11268" width="7" customWidth="1"/>
    <col min="11269" max="11269" width="6" customWidth="1"/>
    <col min="11273" max="11273" width="3" customWidth="1"/>
    <col min="11521" max="11521" width="5.453125" customWidth="1"/>
    <col min="11522" max="11522" width="6.1796875" customWidth="1"/>
    <col min="11523" max="11523" width="6" customWidth="1"/>
    <col min="11524" max="11524" width="7" customWidth="1"/>
    <col min="11525" max="11525" width="6" customWidth="1"/>
    <col min="11529" max="11529" width="3" customWidth="1"/>
    <col min="11777" max="11777" width="5.453125" customWidth="1"/>
    <col min="11778" max="11778" width="6.1796875" customWidth="1"/>
    <col min="11779" max="11779" width="6" customWidth="1"/>
    <col min="11780" max="11780" width="7" customWidth="1"/>
    <col min="11781" max="11781" width="6" customWidth="1"/>
    <col min="11785" max="11785" width="3" customWidth="1"/>
    <col min="12033" max="12033" width="5.453125" customWidth="1"/>
    <col min="12034" max="12034" width="6.1796875" customWidth="1"/>
    <col min="12035" max="12035" width="6" customWidth="1"/>
    <col min="12036" max="12036" width="7" customWidth="1"/>
    <col min="12037" max="12037" width="6" customWidth="1"/>
    <col min="12041" max="12041" width="3" customWidth="1"/>
    <col min="12289" max="12289" width="5.453125" customWidth="1"/>
    <col min="12290" max="12290" width="6.1796875" customWidth="1"/>
    <col min="12291" max="12291" width="6" customWidth="1"/>
    <col min="12292" max="12292" width="7" customWidth="1"/>
    <col min="12293" max="12293" width="6" customWidth="1"/>
    <col min="12297" max="12297" width="3" customWidth="1"/>
    <col min="12545" max="12545" width="5.453125" customWidth="1"/>
    <col min="12546" max="12546" width="6.1796875" customWidth="1"/>
    <col min="12547" max="12547" width="6" customWidth="1"/>
    <col min="12548" max="12548" width="7" customWidth="1"/>
    <col min="12549" max="12549" width="6" customWidth="1"/>
    <col min="12553" max="12553" width="3" customWidth="1"/>
    <col min="12801" max="12801" width="5.453125" customWidth="1"/>
    <col min="12802" max="12802" width="6.1796875" customWidth="1"/>
    <col min="12803" max="12803" width="6" customWidth="1"/>
    <col min="12804" max="12804" width="7" customWidth="1"/>
    <col min="12805" max="12805" width="6" customWidth="1"/>
    <col min="12809" max="12809" width="3" customWidth="1"/>
    <col min="13057" max="13057" width="5.453125" customWidth="1"/>
    <col min="13058" max="13058" width="6.1796875" customWidth="1"/>
    <col min="13059" max="13059" width="6" customWidth="1"/>
    <col min="13060" max="13060" width="7" customWidth="1"/>
    <col min="13061" max="13061" width="6" customWidth="1"/>
    <col min="13065" max="13065" width="3" customWidth="1"/>
    <col min="13313" max="13313" width="5.453125" customWidth="1"/>
    <col min="13314" max="13314" width="6.1796875" customWidth="1"/>
    <col min="13315" max="13315" width="6" customWidth="1"/>
    <col min="13316" max="13316" width="7" customWidth="1"/>
    <col min="13317" max="13317" width="6" customWidth="1"/>
    <col min="13321" max="13321" width="3" customWidth="1"/>
    <col min="13569" max="13569" width="5.453125" customWidth="1"/>
    <col min="13570" max="13570" width="6.1796875" customWidth="1"/>
    <col min="13571" max="13571" width="6" customWidth="1"/>
    <col min="13572" max="13572" width="7" customWidth="1"/>
    <col min="13573" max="13573" width="6" customWidth="1"/>
    <col min="13577" max="13577" width="3" customWidth="1"/>
    <col min="13825" max="13825" width="5.453125" customWidth="1"/>
    <col min="13826" max="13826" width="6.1796875" customWidth="1"/>
    <col min="13827" max="13827" width="6" customWidth="1"/>
    <col min="13828" max="13828" width="7" customWidth="1"/>
    <col min="13829" max="13829" width="6" customWidth="1"/>
    <col min="13833" max="13833" width="3" customWidth="1"/>
    <col min="14081" max="14081" width="5.453125" customWidth="1"/>
    <col min="14082" max="14082" width="6.1796875" customWidth="1"/>
    <col min="14083" max="14083" width="6" customWidth="1"/>
    <col min="14084" max="14084" width="7" customWidth="1"/>
    <col min="14085" max="14085" width="6" customWidth="1"/>
    <col min="14089" max="14089" width="3" customWidth="1"/>
    <col min="14337" max="14337" width="5.453125" customWidth="1"/>
    <col min="14338" max="14338" width="6.1796875" customWidth="1"/>
    <col min="14339" max="14339" width="6" customWidth="1"/>
    <col min="14340" max="14340" width="7" customWidth="1"/>
    <col min="14341" max="14341" width="6" customWidth="1"/>
    <col min="14345" max="14345" width="3" customWidth="1"/>
    <col min="14593" max="14593" width="5.453125" customWidth="1"/>
    <col min="14594" max="14594" width="6.1796875" customWidth="1"/>
    <col min="14595" max="14595" width="6" customWidth="1"/>
    <col min="14596" max="14596" width="7" customWidth="1"/>
    <col min="14597" max="14597" width="6" customWidth="1"/>
    <col min="14601" max="14601" width="3" customWidth="1"/>
    <col min="14849" max="14849" width="5.453125" customWidth="1"/>
    <col min="14850" max="14850" width="6.1796875" customWidth="1"/>
    <col min="14851" max="14851" width="6" customWidth="1"/>
    <col min="14852" max="14852" width="7" customWidth="1"/>
    <col min="14853" max="14853" width="6" customWidth="1"/>
    <col min="14857" max="14857" width="3" customWidth="1"/>
    <col min="15105" max="15105" width="5.453125" customWidth="1"/>
    <col min="15106" max="15106" width="6.1796875" customWidth="1"/>
    <col min="15107" max="15107" width="6" customWidth="1"/>
    <col min="15108" max="15108" width="7" customWidth="1"/>
    <col min="15109" max="15109" width="6" customWidth="1"/>
    <col min="15113" max="15113" width="3" customWidth="1"/>
    <col min="15361" max="15361" width="5.453125" customWidth="1"/>
    <col min="15362" max="15362" width="6.1796875" customWidth="1"/>
    <col min="15363" max="15363" width="6" customWidth="1"/>
    <col min="15364" max="15364" width="7" customWidth="1"/>
    <col min="15365" max="15365" width="6" customWidth="1"/>
    <col min="15369" max="15369" width="3" customWidth="1"/>
    <col min="15617" max="15617" width="5.453125" customWidth="1"/>
    <col min="15618" max="15618" width="6.1796875" customWidth="1"/>
    <col min="15619" max="15619" width="6" customWidth="1"/>
    <col min="15620" max="15620" width="7" customWidth="1"/>
    <col min="15621" max="15621" width="6" customWidth="1"/>
    <col min="15625" max="15625" width="3" customWidth="1"/>
    <col min="15873" max="15873" width="5.453125" customWidth="1"/>
    <col min="15874" max="15874" width="6.1796875" customWidth="1"/>
    <col min="15875" max="15875" width="6" customWidth="1"/>
    <col min="15876" max="15876" width="7" customWidth="1"/>
    <col min="15877" max="15877" width="6" customWidth="1"/>
    <col min="15881" max="15881" width="3" customWidth="1"/>
    <col min="16129" max="16129" width="5.453125" customWidth="1"/>
    <col min="16130" max="16130" width="6.1796875" customWidth="1"/>
    <col min="16131" max="16131" width="6" customWidth="1"/>
    <col min="16132" max="16132" width="7" customWidth="1"/>
    <col min="16133" max="16133" width="6" customWidth="1"/>
    <col min="16137" max="16137" width="3" customWidth="1"/>
  </cols>
  <sheetData>
    <row r="1" spans="2:15" ht="6.75" customHeight="1" thickBot="1" x14ac:dyDescent="0.3"/>
    <row r="2" spans="2:15" ht="23" thickBot="1" x14ac:dyDescent="0.35">
      <c r="B2" s="7"/>
      <c r="C2" s="8"/>
      <c r="D2" s="8"/>
      <c r="E2" s="9" t="s">
        <v>0</v>
      </c>
      <c r="F2" s="8"/>
      <c r="G2" s="10"/>
      <c r="H2" s="11" t="s">
        <v>1</v>
      </c>
      <c r="J2" s="12"/>
      <c r="K2" s="13"/>
      <c r="L2" s="14" t="s">
        <v>2</v>
      </c>
      <c r="M2" s="13"/>
      <c r="N2" s="13"/>
      <c r="O2" s="15"/>
    </row>
    <row r="3" spans="2:15" ht="13" thickBot="1" x14ac:dyDescent="0.3">
      <c r="B3" s="16" t="s">
        <v>3</v>
      </c>
      <c r="C3" s="18" t="s">
        <v>4</v>
      </c>
      <c r="D3" s="17" t="s">
        <v>5</v>
      </c>
      <c r="E3" s="18" t="s">
        <v>6</v>
      </c>
      <c r="F3" s="19" t="s">
        <v>7</v>
      </c>
      <c r="G3" s="18" t="s">
        <v>8</v>
      </c>
      <c r="H3" s="20" t="s">
        <v>9</v>
      </c>
      <c r="J3" s="21" t="s">
        <v>4</v>
      </c>
      <c r="K3" s="22" t="s">
        <v>10</v>
      </c>
      <c r="L3" s="23" t="s">
        <v>11</v>
      </c>
      <c r="M3" s="22" t="s">
        <v>12</v>
      </c>
      <c r="N3" s="23" t="s">
        <v>13</v>
      </c>
      <c r="O3" s="24" t="s">
        <v>14</v>
      </c>
    </row>
    <row r="4" spans="2:15" x14ac:dyDescent="0.25">
      <c r="B4" s="25" t="s">
        <v>15</v>
      </c>
      <c r="C4" s="39"/>
      <c r="D4" s="40"/>
      <c r="E4" s="39"/>
      <c r="F4" s="84"/>
      <c r="G4" s="27"/>
      <c r="H4" s="31">
        <f>F4*G4</f>
        <v>0</v>
      </c>
      <c r="J4" s="32">
        <v>14</v>
      </c>
      <c r="K4" s="33" t="s">
        <v>16</v>
      </c>
      <c r="L4" s="34" t="s">
        <v>16</v>
      </c>
      <c r="M4" s="35" t="s">
        <v>16</v>
      </c>
      <c r="N4" s="34" t="s">
        <v>16</v>
      </c>
      <c r="O4" s="36" t="s">
        <v>17</v>
      </c>
    </row>
    <row r="5" spans="2:15" x14ac:dyDescent="0.25">
      <c r="B5" s="37" t="s">
        <v>18</v>
      </c>
      <c r="C5" s="39"/>
      <c r="D5" s="40"/>
      <c r="E5" s="39"/>
      <c r="F5" s="40"/>
      <c r="G5" s="39"/>
      <c r="H5" s="41">
        <f t="shared" ref="H5:H33" si="0">F5*G5</f>
        <v>0</v>
      </c>
      <c r="J5" s="32">
        <v>17</v>
      </c>
      <c r="K5" s="35" t="s">
        <v>16</v>
      </c>
      <c r="L5" s="34" t="s">
        <v>16</v>
      </c>
      <c r="M5" s="35" t="s">
        <v>16</v>
      </c>
      <c r="N5" s="34" t="s">
        <v>16</v>
      </c>
      <c r="O5" s="36" t="s">
        <v>19</v>
      </c>
    </row>
    <row r="6" spans="2:15" x14ac:dyDescent="0.25">
      <c r="B6" s="42" t="s">
        <v>20</v>
      </c>
      <c r="C6" s="28"/>
      <c r="D6" s="29"/>
      <c r="E6" s="28"/>
      <c r="F6" s="29"/>
      <c r="G6" s="39"/>
      <c r="H6" s="43">
        <f t="shared" si="0"/>
        <v>0</v>
      </c>
      <c r="J6" s="32">
        <v>20</v>
      </c>
      <c r="K6" s="35" t="s">
        <v>21</v>
      </c>
      <c r="L6" s="34" t="s">
        <v>22</v>
      </c>
      <c r="M6" s="35" t="s">
        <v>23</v>
      </c>
      <c r="N6" s="34" t="s">
        <v>19</v>
      </c>
      <c r="O6" s="36" t="s">
        <v>24</v>
      </c>
    </row>
    <row r="7" spans="2:15" x14ac:dyDescent="0.25">
      <c r="B7" s="37" t="s">
        <v>25</v>
      </c>
      <c r="C7" s="39"/>
      <c r="D7" s="40"/>
      <c r="E7" s="39"/>
      <c r="F7" s="40"/>
      <c r="G7" s="39"/>
      <c r="H7" s="41">
        <f t="shared" si="0"/>
        <v>0</v>
      </c>
      <c r="J7" s="32">
        <v>23</v>
      </c>
      <c r="K7" s="35" t="s">
        <v>26</v>
      </c>
      <c r="L7" s="34" t="s">
        <v>17</v>
      </c>
      <c r="M7" s="35" t="s">
        <v>19</v>
      </c>
      <c r="N7" s="34" t="s">
        <v>27</v>
      </c>
      <c r="O7" s="36" t="s">
        <v>16</v>
      </c>
    </row>
    <row r="8" spans="2:15" x14ac:dyDescent="0.25">
      <c r="B8" s="42" t="s">
        <v>28</v>
      </c>
      <c r="C8" s="28"/>
      <c r="D8" s="29"/>
      <c r="E8" s="28"/>
      <c r="F8" s="29"/>
      <c r="G8" s="39"/>
      <c r="H8" s="43">
        <f t="shared" si="0"/>
        <v>0</v>
      </c>
      <c r="J8" s="32">
        <v>26</v>
      </c>
      <c r="K8" s="35" t="s">
        <v>29</v>
      </c>
      <c r="L8" s="34" t="s">
        <v>30</v>
      </c>
      <c r="M8" s="35" t="s">
        <v>27</v>
      </c>
      <c r="N8" s="34" t="s">
        <v>31</v>
      </c>
      <c r="O8" s="36" t="s">
        <v>32</v>
      </c>
    </row>
    <row r="9" spans="2:15" x14ac:dyDescent="0.25">
      <c r="B9" s="37" t="s">
        <v>33</v>
      </c>
      <c r="C9" s="39"/>
      <c r="D9" s="40"/>
      <c r="E9" s="39"/>
      <c r="F9" s="40"/>
      <c r="G9" s="39"/>
      <c r="H9" s="41">
        <f t="shared" si="0"/>
        <v>0</v>
      </c>
      <c r="J9" s="32">
        <v>32</v>
      </c>
      <c r="K9" s="35" t="s">
        <v>19</v>
      </c>
      <c r="L9" s="34" t="s">
        <v>27</v>
      </c>
      <c r="M9" s="35" t="s">
        <v>34</v>
      </c>
      <c r="N9" s="34" t="s">
        <v>35</v>
      </c>
      <c r="O9" s="36" t="s">
        <v>16</v>
      </c>
    </row>
    <row r="10" spans="2:15" ht="13" thickBot="1" x14ac:dyDescent="0.3">
      <c r="B10" s="42" t="s">
        <v>36</v>
      </c>
      <c r="C10" s="28"/>
      <c r="D10" s="29"/>
      <c r="E10" s="28"/>
      <c r="F10" s="29"/>
      <c r="G10" s="39"/>
      <c r="H10" s="43">
        <f t="shared" si="0"/>
        <v>0</v>
      </c>
      <c r="J10" s="32">
        <v>38</v>
      </c>
      <c r="K10" s="44" t="s">
        <v>27</v>
      </c>
      <c r="L10" s="34" t="s">
        <v>37</v>
      </c>
      <c r="M10" s="44" t="s">
        <v>35</v>
      </c>
      <c r="N10" s="34" t="s">
        <v>38</v>
      </c>
      <c r="O10" s="45" t="s">
        <v>16</v>
      </c>
    </row>
    <row r="11" spans="2:15" ht="13" thickBot="1" x14ac:dyDescent="0.3">
      <c r="B11" s="37" t="s">
        <v>39</v>
      </c>
      <c r="C11" s="39"/>
      <c r="D11" s="40"/>
      <c r="E11" s="39"/>
      <c r="F11" s="40"/>
      <c r="G11" s="39"/>
      <c r="H11" s="43">
        <f t="shared" si="0"/>
        <v>0</v>
      </c>
      <c r="J11" s="46"/>
      <c r="K11" s="47"/>
      <c r="L11" s="47"/>
      <c r="M11" s="47"/>
      <c r="N11" s="47"/>
      <c r="O11" s="48"/>
    </row>
    <row r="12" spans="2:15" ht="14.5" thickBot="1" x14ac:dyDescent="0.35">
      <c r="B12" s="42" t="s">
        <v>40</v>
      </c>
      <c r="C12" s="28"/>
      <c r="D12" s="29"/>
      <c r="E12" s="28"/>
      <c r="F12" s="29"/>
      <c r="G12" s="39"/>
      <c r="H12" s="43">
        <f t="shared" si="0"/>
        <v>0</v>
      </c>
      <c r="J12" s="12"/>
      <c r="K12" s="13"/>
      <c r="L12" s="49" t="s">
        <v>41</v>
      </c>
      <c r="M12" s="13"/>
      <c r="N12" s="13"/>
      <c r="O12" s="50" t="s">
        <v>42</v>
      </c>
    </row>
    <row r="13" spans="2:15" ht="13" thickBot="1" x14ac:dyDescent="0.3">
      <c r="B13" s="37" t="s">
        <v>43</v>
      </c>
      <c r="C13" s="39"/>
      <c r="D13" s="40"/>
      <c r="E13" s="39"/>
      <c r="F13" s="40"/>
      <c r="G13" s="39"/>
      <c r="H13" s="43">
        <f t="shared" si="0"/>
        <v>0</v>
      </c>
      <c r="J13" s="52" t="s">
        <v>4</v>
      </c>
      <c r="K13" s="53" t="s">
        <v>44</v>
      </c>
      <c r="L13" s="54" t="s">
        <v>45</v>
      </c>
      <c r="M13" s="53" t="s">
        <v>46</v>
      </c>
      <c r="N13" s="54" t="s">
        <v>47</v>
      </c>
      <c r="O13" s="55" t="s">
        <v>48</v>
      </c>
    </row>
    <row r="14" spans="2:15" x14ac:dyDescent="0.25">
      <c r="B14" s="42" t="s">
        <v>49</v>
      </c>
      <c r="C14" s="28"/>
      <c r="D14" s="29"/>
      <c r="E14" s="28"/>
      <c r="F14" s="29"/>
      <c r="G14" s="39"/>
      <c r="H14" s="43">
        <f t="shared" si="0"/>
        <v>0</v>
      </c>
      <c r="J14" s="32">
        <v>13</v>
      </c>
      <c r="K14" s="35" t="s">
        <v>16</v>
      </c>
      <c r="L14" s="34" t="s">
        <v>16</v>
      </c>
      <c r="M14" s="35" t="s">
        <v>16</v>
      </c>
      <c r="N14" s="34" t="s">
        <v>16</v>
      </c>
      <c r="O14" s="36" t="s">
        <v>19</v>
      </c>
    </row>
    <row r="15" spans="2:15" x14ac:dyDescent="0.25">
      <c r="B15" s="37" t="s">
        <v>50</v>
      </c>
      <c r="C15" s="39"/>
      <c r="D15" s="40"/>
      <c r="E15" s="39"/>
      <c r="F15" s="40"/>
      <c r="G15" s="39"/>
      <c r="H15" s="41">
        <f t="shared" si="0"/>
        <v>0</v>
      </c>
      <c r="J15" s="32">
        <v>16</v>
      </c>
      <c r="K15" s="35" t="s">
        <v>16</v>
      </c>
      <c r="L15" s="34" t="s">
        <v>16</v>
      </c>
      <c r="M15" s="35" t="s">
        <v>16</v>
      </c>
      <c r="N15" s="34" t="s">
        <v>16</v>
      </c>
      <c r="O15" s="36" t="s">
        <v>51</v>
      </c>
    </row>
    <row r="16" spans="2:15" x14ac:dyDescent="0.25">
      <c r="B16" s="42" t="s">
        <v>52</v>
      </c>
      <c r="C16" s="28"/>
      <c r="D16" s="29"/>
      <c r="E16" s="28"/>
      <c r="F16" s="29"/>
      <c r="G16" s="39"/>
      <c r="H16" s="43">
        <f t="shared" si="0"/>
        <v>0</v>
      </c>
      <c r="J16" s="32">
        <v>18</v>
      </c>
      <c r="K16" s="35" t="s">
        <v>16</v>
      </c>
      <c r="L16" s="34" t="s">
        <v>16</v>
      </c>
      <c r="M16" s="35" t="s">
        <v>22</v>
      </c>
      <c r="N16" s="34" t="s">
        <v>19</v>
      </c>
      <c r="O16" s="36" t="s">
        <v>37</v>
      </c>
    </row>
    <row r="17" spans="2:16" x14ac:dyDescent="0.25">
      <c r="B17" s="37" t="s">
        <v>53</v>
      </c>
      <c r="C17" s="39"/>
      <c r="D17" s="40"/>
      <c r="E17" s="39"/>
      <c r="F17" s="40"/>
      <c r="G17" s="39"/>
      <c r="H17" s="41">
        <f t="shared" si="0"/>
        <v>0</v>
      </c>
      <c r="J17" s="32">
        <v>20</v>
      </c>
      <c r="K17" s="35" t="s">
        <v>54</v>
      </c>
      <c r="L17" s="34" t="s">
        <v>26</v>
      </c>
      <c r="M17" s="35" t="s">
        <v>16</v>
      </c>
      <c r="N17" s="34" t="s">
        <v>16</v>
      </c>
      <c r="O17" s="36" t="s">
        <v>35</v>
      </c>
    </row>
    <row r="18" spans="2:16" x14ac:dyDescent="0.25">
      <c r="B18" s="42" t="s">
        <v>55</v>
      </c>
      <c r="C18" s="28"/>
      <c r="D18" s="29"/>
      <c r="E18" s="28"/>
      <c r="F18" s="29"/>
      <c r="G18" s="39"/>
      <c r="H18" s="43">
        <f t="shared" si="0"/>
        <v>0</v>
      </c>
      <c r="J18" s="32">
        <v>22</v>
      </c>
      <c r="K18" s="35" t="s">
        <v>16</v>
      </c>
      <c r="L18" s="34" t="s">
        <v>16</v>
      </c>
      <c r="M18" s="35" t="s">
        <v>19</v>
      </c>
      <c r="N18" s="34" t="s">
        <v>31</v>
      </c>
      <c r="O18" s="36" t="s">
        <v>16</v>
      </c>
    </row>
    <row r="19" spans="2:16" x14ac:dyDescent="0.25">
      <c r="B19" s="37" t="s">
        <v>56</v>
      </c>
      <c r="C19" s="39"/>
      <c r="D19" s="40"/>
      <c r="E19" s="39"/>
      <c r="F19" s="40"/>
      <c r="G19" s="39"/>
      <c r="H19" s="41">
        <f t="shared" si="0"/>
        <v>0</v>
      </c>
      <c r="J19" s="32">
        <v>23</v>
      </c>
      <c r="K19" s="35" t="s">
        <v>57</v>
      </c>
      <c r="L19" s="34" t="s">
        <v>29</v>
      </c>
      <c r="M19" s="35" t="s">
        <v>16</v>
      </c>
      <c r="N19" s="34" t="s">
        <v>16</v>
      </c>
      <c r="O19" s="36" t="s">
        <v>16</v>
      </c>
    </row>
    <row r="20" spans="2:16" x14ac:dyDescent="0.25">
      <c r="B20" s="42" t="s">
        <v>58</v>
      </c>
      <c r="C20" s="28"/>
      <c r="D20" s="29"/>
      <c r="E20" s="28"/>
      <c r="F20" s="29"/>
      <c r="G20" s="39"/>
      <c r="H20" s="43">
        <f t="shared" si="0"/>
        <v>0</v>
      </c>
      <c r="J20" s="32">
        <v>26</v>
      </c>
      <c r="K20" s="35" t="s">
        <v>26</v>
      </c>
      <c r="L20" s="34" t="s">
        <v>23</v>
      </c>
      <c r="M20" s="35" t="s">
        <v>51</v>
      </c>
      <c r="N20" s="34" t="s">
        <v>35</v>
      </c>
      <c r="O20" s="36" t="s">
        <v>16</v>
      </c>
    </row>
    <row r="21" spans="2:16" x14ac:dyDescent="0.25">
      <c r="B21" s="37" t="s">
        <v>59</v>
      </c>
      <c r="C21" s="39"/>
      <c r="D21" s="40"/>
      <c r="E21" s="39"/>
      <c r="F21" s="40"/>
      <c r="G21" s="39"/>
      <c r="H21" s="41">
        <f t="shared" si="0"/>
        <v>0</v>
      </c>
      <c r="J21" s="32">
        <v>32</v>
      </c>
      <c r="K21" s="35" t="s">
        <v>17</v>
      </c>
      <c r="L21" s="34" t="s">
        <v>60</v>
      </c>
      <c r="M21" s="35" t="s">
        <v>61</v>
      </c>
      <c r="N21" s="34" t="s">
        <v>62</v>
      </c>
      <c r="O21" s="36" t="s">
        <v>16</v>
      </c>
    </row>
    <row r="22" spans="2:16" x14ac:dyDescent="0.25">
      <c r="B22" s="42" t="s">
        <v>63</v>
      </c>
      <c r="C22" s="28"/>
      <c r="D22" s="29"/>
      <c r="E22" s="28"/>
      <c r="F22" s="29"/>
      <c r="G22" s="39"/>
      <c r="H22" s="43">
        <f t="shared" si="0"/>
        <v>0</v>
      </c>
      <c r="J22" s="32">
        <v>38</v>
      </c>
      <c r="K22" s="35" t="s">
        <v>19</v>
      </c>
      <c r="L22" s="34" t="s">
        <v>31</v>
      </c>
      <c r="M22" s="35" t="s">
        <v>35</v>
      </c>
      <c r="N22" s="34" t="s">
        <v>64</v>
      </c>
      <c r="O22" s="36" t="s">
        <v>16</v>
      </c>
    </row>
    <row r="23" spans="2:16" ht="13" thickBot="1" x14ac:dyDescent="0.3">
      <c r="B23" s="37" t="s">
        <v>65</v>
      </c>
      <c r="C23" s="39"/>
      <c r="D23" s="40"/>
      <c r="E23" s="39"/>
      <c r="F23" s="40"/>
      <c r="G23" s="39"/>
      <c r="H23" s="41">
        <f t="shared" si="0"/>
        <v>0</v>
      </c>
      <c r="J23" s="57">
        <v>45</v>
      </c>
      <c r="K23" s="44" t="s">
        <v>16</v>
      </c>
      <c r="L23" s="58" t="s">
        <v>35</v>
      </c>
      <c r="M23" s="44" t="s">
        <v>38</v>
      </c>
      <c r="N23" s="58" t="s">
        <v>66</v>
      </c>
      <c r="O23" s="45" t="s">
        <v>16</v>
      </c>
    </row>
    <row r="24" spans="2:16" ht="13" thickBot="1" x14ac:dyDescent="0.3">
      <c r="B24" s="37" t="s">
        <v>67</v>
      </c>
      <c r="C24" s="39"/>
      <c r="D24" s="40"/>
      <c r="E24" s="39"/>
      <c r="F24" s="40"/>
      <c r="G24" s="39"/>
      <c r="H24" s="43">
        <f t="shared" si="0"/>
        <v>0</v>
      </c>
      <c r="J24" s="46"/>
      <c r="K24" s="47"/>
      <c r="L24" s="47"/>
      <c r="M24" s="47"/>
      <c r="N24" s="47"/>
      <c r="O24" s="48"/>
    </row>
    <row r="25" spans="2:16" ht="13" x14ac:dyDescent="0.3">
      <c r="B25" s="59" t="s">
        <v>68</v>
      </c>
      <c r="C25" s="60"/>
      <c r="D25" s="60"/>
      <c r="E25" s="60"/>
      <c r="F25" s="60"/>
      <c r="G25" s="39"/>
      <c r="H25" s="43">
        <f t="shared" si="0"/>
        <v>0</v>
      </c>
      <c r="J25" s="61"/>
      <c r="K25" s="62"/>
      <c r="L25" s="63" t="s">
        <v>69</v>
      </c>
      <c r="M25" s="62"/>
      <c r="N25" s="62"/>
      <c r="O25" s="64"/>
    </row>
    <row r="26" spans="2:16" ht="14.5" thickBot="1" x14ac:dyDescent="0.35">
      <c r="B26" s="37" t="s">
        <v>70</v>
      </c>
      <c r="C26" s="65"/>
      <c r="D26" s="65"/>
      <c r="E26" s="65"/>
      <c r="F26" s="65"/>
      <c r="G26" s="39"/>
      <c r="H26" s="43">
        <f t="shared" si="0"/>
        <v>0</v>
      </c>
      <c r="J26" s="66" t="s">
        <v>71</v>
      </c>
      <c r="K26" s="67"/>
      <c r="L26" s="67"/>
      <c r="M26" s="67"/>
      <c r="N26" s="67"/>
      <c r="O26" s="68"/>
      <c r="P26" s="69" t="str">
        <f>IF(H34&gt;6142,"Exceeds a V9 Rating","")</f>
        <v/>
      </c>
    </row>
    <row r="27" spans="2:16" ht="13" x14ac:dyDescent="0.3">
      <c r="B27" s="37" t="s">
        <v>72</v>
      </c>
      <c r="C27" s="65"/>
      <c r="D27" s="65"/>
      <c r="E27" s="65"/>
      <c r="F27" s="65"/>
      <c r="G27" s="39"/>
      <c r="H27" s="43">
        <f t="shared" si="0"/>
        <v>0</v>
      </c>
      <c r="J27" t="s">
        <v>73</v>
      </c>
    </row>
    <row r="28" spans="2:16" x14ac:dyDescent="0.25">
      <c r="B28" s="37" t="s">
        <v>74</v>
      </c>
      <c r="C28" s="65"/>
      <c r="D28" s="65"/>
      <c r="E28" s="65"/>
      <c r="F28" s="65"/>
      <c r="G28" s="39"/>
      <c r="H28" s="43">
        <f t="shared" si="0"/>
        <v>0</v>
      </c>
    </row>
    <row r="29" spans="2:16" x14ac:dyDescent="0.25">
      <c r="B29" s="37" t="s">
        <v>75</v>
      </c>
      <c r="C29" s="65"/>
      <c r="D29" s="65"/>
      <c r="E29" s="65"/>
      <c r="F29" s="65"/>
      <c r="G29" s="39"/>
      <c r="H29" s="43">
        <f t="shared" si="0"/>
        <v>0</v>
      </c>
    </row>
    <row r="30" spans="2:16" x14ac:dyDescent="0.25">
      <c r="B30" s="37" t="s">
        <v>76</v>
      </c>
      <c r="C30" s="65"/>
      <c r="D30" s="65"/>
      <c r="E30" s="65"/>
      <c r="F30" s="65"/>
      <c r="G30" s="39"/>
      <c r="H30" s="43">
        <f>F30*G30</f>
        <v>0</v>
      </c>
    </row>
    <row r="31" spans="2:16" x14ac:dyDescent="0.25">
      <c r="B31" s="37" t="s">
        <v>77</v>
      </c>
      <c r="C31" s="65"/>
      <c r="D31" s="65"/>
      <c r="E31" s="65"/>
      <c r="F31" s="65"/>
      <c r="G31" s="39"/>
      <c r="H31" s="43">
        <f t="shared" si="0"/>
        <v>0</v>
      </c>
    </row>
    <row r="32" spans="2:16" x14ac:dyDescent="0.25">
      <c r="B32" s="70" t="s">
        <v>78</v>
      </c>
      <c r="C32" s="39"/>
      <c r="D32" s="39"/>
      <c r="E32" s="39"/>
      <c r="F32" s="39"/>
      <c r="G32" s="39"/>
      <c r="H32" s="43">
        <f t="shared" si="0"/>
        <v>0</v>
      </c>
    </row>
    <row r="33" spans="2:12" ht="13" thickBot="1" x14ac:dyDescent="0.3">
      <c r="B33" s="72" t="s">
        <v>79</v>
      </c>
      <c r="C33" s="73"/>
      <c r="D33" s="73"/>
      <c r="E33" s="73"/>
      <c r="F33" s="73"/>
      <c r="G33" s="73"/>
      <c r="H33" s="74">
        <f t="shared" si="0"/>
        <v>0</v>
      </c>
    </row>
    <row r="34" spans="2:12" ht="13" thickBot="1" x14ac:dyDescent="0.3">
      <c r="B34" s="93"/>
      <c r="C34" s="94"/>
      <c r="D34" s="94"/>
      <c r="E34" s="94"/>
      <c r="F34" s="3" t="s">
        <v>120</v>
      </c>
      <c r="G34" s="94"/>
      <c r="H34" s="78">
        <f>SUM(H4:H33)</f>
        <v>0</v>
      </c>
    </row>
    <row r="35" spans="2:12" ht="14" x14ac:dyDescent="0.3">
      <c r="B35" s="93"/>
      <c r="C35" s="94"/>
      <c r="D35" s="94"/>
      <c r="E35" s="94"/>
      <c r="F35" s="94"/>
      <c r="G35" s="94"/>
      <c r="H35" s="3"/>
      <c r="J35" s="5" t="s">
        <v>81</v>
      </c>
    </row>
    <row r="36" spans="2:12" x14ac:dyDescent="0.25">
      <c r="B36" s="93"/>
      <c r="C36" s="94"/>
      <c r="D36" s="94"/>
      <c r="E36" s="94"/>
      <c r="F36" s="94"/>
      <c r="G36" s="94"/>
      <c r="H36" s="3"/>
    </row>
    <row r="37" spans="2:12" x14ac:dyDescent="0.25">
      <c r="B37" s="93"/>
      <c r="C37" s="94"/>
      <c r="D37" s="94"/>
      <c r="E37" s="94"/>
      <c r="F37" s="94"/>
      <c r="G37" s="94"/>
      <c r="H37" s="3"/>
    </row>
    <row r="38" spans="2:12" x14ac:dyDescent="0.25">
      <c r="B38" s="76"/>
      <c r="C38" s="3"/>
      <c r="D38" s="3"/>
      <c r="E38" s="77"/>
      <c r="L38" s="92"/>
    </row>
    <row r="39" spans="2:12" x14ac:dyDescent="0.25">
      <c r="E39" s="3"/>
    </row>
  </sheetData>
  <sheetProtection algorithmName="SHA-512" hashValue="ACWT+L4fd5kMGpwIJx4IG59g/vj6vhTc0ZBwSBSrQpjZRjuncgOMb3Xj1gHddTp3+LHQDVcAgv7GhbIUw5fGyA==" saltValue="0I0hJeYnQG1mfq/Ar/JP9w==" spinCount="100000" sheet="1" objects="1" scenarios="1" selectLockedCells="1"/>
  <pageMargins left="0.75" right="0.75" top="1" bottom="1" header="0.5" footer="0.5"/>
  <headerFooter alignWithMargins="0"/>
  <ignoredErrors>
    <ignoredError sqref="B4:B33 K22 M23 N20 N22:N23 O14 N16 M18:N18 L17 N6 N8:N10" numberStoredAsText="1"/>
    <ignoredError sqref="L19:L21 K19 K21 M20:M21 O15:O16 M16 O4 O6 O8 M6 M8:M9 K6:L6 K10:L10 L9 K8:L8 L7" twoDigitTextYear="1"/>
    <ignoredError sqref="K20 L22:L23 M22 N21 O17 M7:N7 O5 M10 K9 K7 K17" twoDigitTextYear="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DA55-704F-4BD7-8633-79565042C062}">
  <sheetPr codeName="Sheet1"/>
  <dimension ref="F2:K22"/>
  <sheetViews>
    <sheetView showGridLines="0" showRowColHeaders="0" workbookViewId="0">
      <selection activeCell="H8" sqref="H8"/>
    </sheetView>
  </sheetViews>
  <sheetFormatPr defaultRowHeight="12.5" x14ac:dyDescent="0.25"/>
  <cols>
    <col min="7" max="7" width="12.6328125" customWidth="1"/>
  </cols>
  <sheetData>
    <row r="2" spans="6:10" ht="22.5" x14ac:dyDescent="0.45">
      <c r="F2" s="86" t="s">
        <v>83</v>
      </c>
    </row>
    <row r="5" spans="6:10" ht="15.5" x14ac:dyDescent="0.35">
      <c r="G5" s="85" t="s">
        <v>84</v>
      </c>
    </row>
    <row r="7" spans="6:10" x14ac:dyDescent="0.25">
      <c r="H7" s="3"/>
      <c r="J7" s="3" t="s">
        <v>92</v>
      </c>
    </row>
    <row r="8" spans="6:10" ht="15.5" x14ac:dyDescent="0.35">
      <c r="G8" s="85" t="s">
        <v>85</v>
      </c>
      <c r="H8" s="95"/>
      <c r="J8" s="87">
        <f>H8*123</f>
        <v>0</v>
      </c>
    </row>
    <row r="9" spans="6:10" x14ac:dyDescent="0.25">
      <c r="H9" s="3"/>
      <c r="J9" s="3"/>
    </row>
    <row r="10" spans="6:10" ht="15.5" x14ac:dyDescent="0.35">
      <c r="G10" s="85" t="s">
        <v>86</v>
      </c>
      <c r="H10" s="96"/>
      <c r="J10" s="87">
        <f>H10*152</f>
        <v>0</v>
      </c>
    </row>
    <row r="11" spans="6:10" x14ac:dyDescent="0.25">
      <c r="H11" s="3"/>
      <c r="J11" s="3"/>
    </row>
    <row r="12" spans="6:10" ht="15.5" x14ac:dyDescent="0.35">
      <c r="G12" s="85" t="s">
        <v>87</v>
      </c>
      <c r="H12" s="96"/>
      <c r="J12" s="87">
        <f>H12*173</f>
        <v>0</v>
      </c>
    </row>
    <row r="13" spans="6:10" x14ac:dyDescent="0.25">
      <c r="H13" s="3"/>
      <c r="J13" s="3"/>
    </row>
    <row r="14" spans="6:10" ht="15.5" x14ac:dyDescent="0.35">
      <c r="G14" s="85" t="s">
        <v>88</v>
      </c>
      <c r="H14" s="96"/>
      <c r="J14" s="87">
        <f>H14*212</f>
        <v>0</v>
      </c>
    </row>
    <row r="15" spans="6:10" x14ac:dyDescent="0.25">
      <c r="H15" s="3"/>
      <c r="J15" s="3"/>
    </row>
    <row r="16" spans="6:10" ht="15.5" x14ac:dyDescent="0.35">
      <c r="G16" s="85" t="s">
        <v>89</v>
      </c>
      <c r="H16" s="96"/>
      <c r="J16" s="87">
        <f>H16*252</f>
        <v>0</v>
      </c>
    </row>
    <row r="17" spans="7:11" x14ac:dyDescent="0.25">
      <c r="H17" s="3"/>
      <c r="J17" s="3"/>
    </row>
    <row r="18" spans="7:11" ht="15.5" x14ac:dyDescent="0.35">
      <c r="G18" s="85" t="s">
        <v>90</v>
      </c>
      <c r="H18" s="97"/>
      <c r="J18" s="87">
        <f>H18*252</f>
        <v>0</v>
      </c>
    </row>
    <row r="19" spans="7:11" x14ac:dyDescent="0.25">
      <c r="J19" s="3"/>
    </row>
    <row r="20" spans="7:11" x14ac:dyDescent="0.25">
      <c r="I20" t="s">
        <v>91</v>
      </c>
      <c r="J20" s="87">
        <f>J8+J10+J12+J14+J16+J18</f>
        <v>0</v>
      </c>
      <c r="K20" t="s">
        <v>93</v>
      </c>
    </row>
    <row r="22" spans="7:11" x14ac:dyDescent="0.25">
      <c r="J22" s="87">
        <f>J20/240</f>
        <v>0</v>
      </c>
      <c r="K22" t="s">
        <v>94</v>
      </c>
    </row>
  </sheetData>
  <sheetProtection algorithmName="SHA-512" hashValue="a023IBMBzFL3SQ0EeMgzi9sE02X64kmXD6N6Ky9gREG8ogafemuvGxejXtfOtcpJFuzCvHuUpx8t5GUFAy2YEA==" saltValue="fOOdBROrbX06OMuwXedgMw==" spinCount="100000" sheet="1" objects="1" scenarios="1" selectLockedCells="1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Radiator Sizing</vt:lpstr>
      <vt:lpstr>Extra Calc Sheet</vt:lpstr>
      <vt:lpstr>Uninsulated Steam Mains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Beck</dc:creator>
  <cp:lastModifiedBy>Ron Beck</cp:lastModifiedBy>
  <dcterms:created xsi:type="dcterms:W3CDTF">2023-06-09T16:04:26Z</dcterms:created>
  <dcterms:modified xsi:type="dcterms:W3CDTF">2023-06-28T19:44:36Z</dcterms:modified>
</cp:coreProperties>
</file>